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0420"/>
  </bookViews>
  <sheets>
    <sheet name="全日制成绩公布" sheetId="1" r:id="rId1"/>
    <sheet name="非全日制成绩公布" sheetId="2" r:id="rId2"/>
  </sheets>
  <definedNames>
    <definedName name="_xlnm.Print_Titles" localSheetId="1">非全日制成绩公布!$1:$4</definedName>
    <definedName name="_xlnm.Print_Titles" localSheetId="0">全日制成绩公布!$1:$4</definedName>
  </definedNames>
  <calcPr calcId="144525"/>
</workbook>
</file>

<file path=xl/calcChain.xml><?xml version="1.0" encoding="utf-8"?>
<calcChain xmlns="http://schemas.openxmlformats.org/spreadsheetml/2006/main">
  <c r="K28" i="1" l="1"/>
  <c r="L28" i="1" s="1"/>
  <c r="F28" i="1"/>
  <c r="K27" i="1"/>
  <c r="L27" i="1" s="1"/>
  <c r="F27" i="1"/>
  <c r="K26" i="1"/>
  <c r="L26" i="1" s="1"/>
  <c r="F26" i="1"/>
  <c r="K25" i="1"/>
  <c r="L25" i="1" s="1"/>
  <c r="F25" i="1"/>
  <c r="K24" i="1"/>
  <c r="L24" i="1" s="1"/>
  <c r="F24" i="1"/>
  <c r="M24" i="1" s="1"/>
  <c r="L23" i="1"/>
  <c r="F23" i="1"/>
  <c r="K22" i="1"/>
  <c r="L22" i="1" s="1"/>
  <c r="M22" i="1" s="1"/>
  <c r="F22" i="1"/>
  <c r="K21" i="1"/>
  <c r="L21" i="1" s="1"/>
  <c r="F21" i="1"/>
  <c r="K20" i="1"/>
  <c r="L20" i="1" s="1"/>
  <c r="F20" i="1"/>
  <c r="K19" i="1"/>
  <c r="L19" i="1" s="1"/>
  <c r="F19" i="1"/>
  <c r="K18" i="1"/>
  <c r="L18" i="1" s="1"/>
  <c r="M18" i="1" s="1"/>
  <c r="F18" i="1"/>
  <c r="K17" i="1"/>
  <c r="L17" i="1" s="1"/>
  <c r="F17" i="1"/>
  <c r="K16" i="1"/>
  <c r="L16" i="1" s="1"/>
  <c r="F16" i="1"/>
  <c r="K15" i="1"/>
  <c r="L15" i="1" s="1"/>
  <c r="F15" i="1"/>
  <c r="K14" i="1"/>
  <c r="L14" i="1" s="1"/>
  <c r="M14" i="1" s="1"/>
  <c r="F14" i="1"/>
  <c r="K13" i="1"/>
  <c r="L13" i="1" s="1"/>
  <c r="F13" i="1"/>
  <c r="K11" i="1"/>
  <c r="L11" i="1" s="1"/>
  <c r="F11" i="1"/>
  <c r="K12" i="1"/>
  <c r="L12" i="1" s="1"/>
  <c r="F12" i="1"/>
  <c r="K10" i="1"/>
  <c r="L10" i="1" s="1"/>
  <c r="M10" i="1" s="1"/>
  <c r="F10" i="1"/>
  <c r="K9" i="1"/>
  <c r="L9" i="1" s="1"/>
  <c r="F9" i="1"/>
  <c r="K8" i="1"/>
  <c r="L8" i="1" s="1"/>
  <c r="F8" i="1"/>
  <c r="K7" i="1"/>
  <c r="L7" i="1" s="1"/>
  <c r="F7" i="1"/>
  <c r="K6" i="1"/>
  <c r="L6" i="1" s="1"/>
  <c r="M6" i="1" s="1"/>
  <c r="F6" i="1"/>
  <c r="K5" i="1"/>
  <c r="L5" i="1" s="1"/>
  <c r="F5" i="1"/>
  <c r="M23" i="1" l="1"/>
  <c r="M11" i="1"/>
  <c r="M25" i="1"/>
  <c r="M8" i="1"/>
  <c r="M16" i="1"/>
  <c r="M20" i="1"/>
  <c r="M7" i="1"/>
  <c r="M12" i="1"/>
  <c r="M15" i="1"/>
  <c r="M19" i="1"/>
  <c r="M27" i="1"/>
  <c r="M26" i="1"/>
  <c r="M5" i="1"/>
  <c r="M9" i="1"/>
  <c r="M13" i="1"/>
  <c r="M17" i="1"/>
  <c r="M21" i="1"/>
  <c r="M28" i="1"/>
  <c r="K24" i="2" l="1"/>
  <c r="L24" i="2" s="1"/>
  <c r="F24" i="2"/>
  <c r="M24" i="2" s="1"/>
  <c r="L23" i="2"/>
  <c r="K23" i="2"/>
  <c r="F23" i="2"/>
  <c r="M23" i="2" s="1"/>
  <c r="K22" i="2"/>
  <c r="L22" i="2" s="1"/>
  <c r="F22" i="2"/>
  <c r="L21" i="2"/>
  <c r="K21" i="2"/>
  <c r="F21" i="2"/>
  <c r="M21" i="2" s="1"/>
  <c r="K20" i="2"/>
  <c r="L20" i="2" s="1"/>
  <c r="F20" i="2"/>
  <c r="L19" i="2"/>
  <c r="K19" i="2"/>
  <c r="F19" i="2"/>
  <c r="M19" i="2" s="1"/>
  <c r="K18" i="2"/>
  <c r="L18" i="2" s="1"/>
  <c r="F18" i="2"/>
  <c r="L17" i="2"/>
  <c r="K17" i="2"/>
  <c r="F17" i="2"/>
  <c r="M17" i="2" s="1"/>
  <c r="K16" i="2"/>
  <c r="L16" i="2" s="1"/>
  <c r="F16" i="2"/>
  <c r="M16" i="2" s="1"/>
  <c r="L15" i="2"/>
  <c r="K15" i="2"/>
  <c r="F15" i="2"/>
  <c r="M15" i="2" s="1"/>
  <c r="K14" i="2"/>
  <c r="L14" i="2" s="1"/>
  <c r="F14" i="2"/>
  <c r="L13" i="2"/>
  <c r="K13" i="2"/>
  <c r="F13" i="2"/>
  <c r="M13" i="2" s="1"/>
  <c r="K12" i="2"/>
  <c r="L12" i="2" s="1"/>
  <c r="F12" i="2"/>
  <c r="M12" i="2" s="1"/>
  <c r="L11" i="2"/>
  <c r="K11" i="2"/>
  <c r="F11" i="2"/>
  <c r="M11" i="2" s="1"/>
  <c r="K10" i="2"/>
  <c r="L10" i="2" s="1"/>
  <c r="F10" i="2"/>
  <c r="M10" i="2" s="1"/>
  <c r="L9" i="2"/>
  <c r="K9" i="2"/>
  <c r="F9" i="2"/>
  <c r="M9" i="2" s="1"/>
  <c r="K8" i="2"/>
  <c r="L8" i="2" s="1"/>
  <c r="F8" i="2"/>
  <c r="M8" i="2" s="1"/>
  <c r="L7" i="2"/>
  <c r="K7" i="2"/>
  <c r="F7" i="2"/>
  <c r="M7" i="2" s="1"/>
  <c r="K6" i="2"/>
  <c r="L6" i="2" s="1"/>
  <c r="F6" i="2"/>
  <c r="L5" i="2"/>
  <c r="K5" i="2"/>
  <c r="F5" i="2"/>
  <c r="M5" i="2" s="1"/>
  <c r="M6" i="2" l="1"/>
  <c r="M22" i="2"/>
  <c r="M20" i="2"/>
  <c r="M14" i="2"/>
  <c r="M18" i="2"/>
</calcChain>
</file>

<file path=xl/sharedStrings.xml><?xml version="1.0" encoding="utf-8"?>
<sst xmlns="http://schemas.openxmlformats.org/spreadsheetml/2006/main" count="135" uniqueCount="75">
  <si>
    <t>学院名称（盖章）：</t>
  </si>
  <si>
    <t>序号</t>
  </si>
  <si>
    <t>姓名</t>
  </si>
  <si>
    <t>准考证号</t>
  </si>
  <si>
    <t>复试专业（领域）</t>
  </si>
  <si>
    <t>初试成绩</t>
  </si>
  <si>
    <t>综合测试（复试）成绩</t>
  </si>
  <si>
    <t>总成绩</t>
  </si>
  <si>
    <t>指导教师</t>
  </si>
  <si>
    <t>总分</t>
  </si>
  <si>
    <t>初试折合</t>
  </si>
  <si>
    <t>专业课</t>
  </si>
  <si>
    <t>面试</t>
  </si>
  <si>
    <t>英语口语</t>
  </si>
  <si>
    <t>英语听力</t>
  </si>
  <si>
    <t>复试成绩总分</t>
  </si>
  <si>
    <t>复试成绩
折合</t>
  </si>
  <si>
    <r>
      <rPr>
        <sz val="11"/>
        <rFont val="宋体"/>
        <family val="3"/>
        <charset val="134"/>
      </rPr>
      <t>备注：</t>
    </r>
    <r>
      <rPr>
        <sz val="11"/>
        <color rgb="FFFF0000"/>
        <rFont val="宋体"/>
        <family val="3"/>
        <charset val="134"/>
      </rPr>
      <t>不同批次分别排名，并在备注栏注明</t>
    </r>
    <r>
      <rPr>
        <sz val="11"/>
        <rFont val="宋体"/>
        <family val="3"/>
        <charset val="134"/>
      </rPr>
      <t>；排名以总成绩（保留小数点后两位）为准，由高到低排序；上表中的综合测试(复试)成绩=综合测试各项目成绩的和。总成绩=初试总分/5*70%+综合测试成绩*30%；学院对考生成绩的真实准确有效负责。</t>
    </r>
  </si>
  <si>
    <t>2022年青岛农业大学研究生招生复试录取成绩公布(非全日制)</t>
  </si>
  <si>
    <r>
      <rPr>
        <b/>
        <sz val="12"/>
        <rFont val="宋体"/>
        <family val="3"/>
        <charset val="134"/>
      </rPr>
      <t>学院名称（盖章）</t>
    </r>
    <r>
      <rPr>
        <b/>
        <sz val="12"/>
        <rFont val="宋体"/>
        <family val="3"/>
        <charset val="134"/>
      </rPr>
      <t>：</t>
    </r>
  </si>
  <si>
    <t>考号</t>
  </si>
  <si>
    <t>备注</t>
  </si>
  <si>
    <t>复试成绩
总分</t>
  </si>
  <si>
    <t>史玉婷</t>
  </si>
  <si>
    <t>105642000002878</t>
  </si>
  <si>
    <t>畜牧</t>
  </si>
  <si>
    <t>刘雅晴</t>
  </si>
  <si>
    <t>107122370206159</t>
  </si>
  <si>
    <t>胡钰峰</t>
  </si>
  <si>
    <t>100192423410576</t>
  </si>
  <si>
    <t>王瑾</t>
  </si>
  <si>
    <t>102242095200073</t>
  </si>
  <si>
    <t>曹露</t>
  </si>
  <si>
    <t>105042102903915</t>
  </si>
  <si>
    <t>单明珠</t>
  </si>
  <si>
    <t>103072210700165</t>
  </si>
  <si>
    <t>肖雨笛</t>
  </si>
  <si>
    <t>105642000000215</t>
  </si>
  <si>
    <t>焦丽媛</t>
  </si>
  <si>
    <t>111172210018948</t>
  </si>
  <si>
    <t>王慧欣</t>
  </si>
  <si>
    <t>101572000002090</t>
  </si>
  <si>
    <t>林烜旭</t>
  </si>
  <si>
    <t>101572000001383</t>
  </si>
  <si>
    <t>程凤琦</t>
  </si>
  <si>
    <t>101572000002087</t>
  </si>
  <si>
    <t>李伉</t>
  </si>
  <si>
    <t>105042102904315</t>
  </si>
  <si>
    <t>张浩然</t>
  </si>
  <si>
    <t>106352335035450</t>
  </si>
  <si>
    <t>赵程禹</t>
  </si>
  <si>
    <t>101832218513112</t>
  </si>
  <si>
    <t>陈欣雨</t>
  </si>
  <si>
    <t>107122370906217</t>
  </si>
  <si>
    <t>胡佳欢</t>
  </si>
  <si>
    <t>102242095200072</t>
  </si>
  <si>
    <t>郝蕊</t>
  </si>
  <si>
    <t>101572000002094</t>
  </si>
  <si>
    <t>周星宇</t>
  </si>
  <si>
    <t>106262095200078</t>
  </si>
  <si>
    <t>王梦娇</t>
  </si>
  <si>
    <t>111172210018885</t>
  </si>
  <si>
    <t>王晔雯</t>
  </si>
  <si>
    <t>105642000008731</t>
  </si>
  <si>
    <t>石庆</t>
  </si>
  <si>
    <t>105642000008445</t>
  </si>
  <si>
    <t>杨艳玲</t>
  </si>
  <si>
    <t>102242095133038</t>
  </si>
  <si>
    <t>肖泽鹏</t>
  </si>
  <si>
    <t>105642000002759</t>
  </si>
  <si>
    <t>毕国栋</t>
  </si>
  <si>
    <t>103072210709251</t>
  </si>
  <si>
    <t>2022年青岛农业大学研究生招生复试录取成绩公布(全日制)--第二批次（畜牧领域）</t>
    <phoneticPr fontId="8" type="noConversion"/>
  </si>
  <si>
    <t>备注</t>
    <phoneticPr fontId="8" type="noConversion"/>
  </si>
  <si>
    <t>调剂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</si>
</sst>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9">
    <font>
      <sz val="12"/>
      <name val="宋体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Abadi MT Condensed Extra Bold"/>
      <family val="1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177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7" workbookViewId="0">
      <selection activeCell="P23" sqref="P23"/>
    </sheetView>
  </sheetViews>
  <sheetFormatPr defaultColWidth="7.58203125" defaultRowHeight="15"/>
  <cols>
    <col min="1" max="1" width="5.6640625" style="1" customWidth="1"/>
    <col min="2" max="2" width="6.9140625" customWidth="1"/>
    <col min="3" max="3" width="14.58203125" customWidth="1"/>
    <col min="4" max="4" width="16.58203125" customWidth="1"/>
    <col min="5" max="5" width="7.58203125" customWidth="1"/>
    <col min="6" max="6" width="8" style="33" customWidth="1"/>
    <col min="7" max="7" width="7.83203125" style="33" customWidth="1"/>
    <col min="8" max="8" width="6" style="33" customWidth="1"/>
    <col min="9" max="12" width="7.33203125" style="33" customWidth="1"/>
    <col min="13" max="13" width="7.58203125" style="33"/>
    <col min="14" max="14" width="9.83203125" customWidth="1"/>
  </cols>
  <sheetData>
    <row r="1" spans="1:14" ht="25.5" customHeight="1">
      <c r="A1" s="14" t="s">
        <v>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3.25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3" customFormat="1" ht="21" customHeight="1">
      <c r="A3" s="19" t="s">
        <v>1</v>
      </c>
      <c r="B3" s="20" t="s">
        <v>2</v>
      </c>
      <c r="C3" s="20" t="s">
        <v>3</v>
      </c>
      <c r="D3" s="20" t="s">
        <v>4</v>
      </c>
      <c r="E3" s="16" t="s">
        <v>5</v>
      </c>
      <c r="F3" s="17"/>
      <c r="G3" s="26" t="s">
        <v>6</v>
      </c>
      <c r="H3" s="26"/>
      <c r="I3" s="26"/>
      <c r="J3" s="26"/>
      <c r="K3" s="26"/>
      <c r="L3" s="26"/>
      <c r="M3" s="27" t="s">
        <v>7</v>
      </c>
      <c r="N3" s="19" t="s">
        <v>73</v>
      </c>
    </row>
    <row r="4" spans="1:14" ht="26" customHeight="1">
      <c r="A4" s="19"/>
      <c r="B4" s="21"/>
      <c r="C4" s="21"/>
      <c r="D4" s="21"/>
      <c r="E4" s="10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9" t="s">
        <v>16</v>
      </c>
      <c r="M4" s="30"/>
      <c r="N4" s="19"/>
    </row>
    <row r="5" spans="1:14" ht="18" customHeight="1">
      <c r="A5" s="5">
        <v>1</v>
      </c>
      <c r="B5" s="8" t="s">
        <v>23</v>
      </c>
      <c r="C5" s="7" t="s">
        <v>24</v>
      </c>
      <c r="D5" s="8" t="s">
        <v>25</v>
      </c>
      <c r="E5" s="10">
        <v>332</v>
      </c>
      <c r="F5" s="31">
        <f>E5/5*0.7</f>
        <v>46.480000000000004</v>
      </c>
      <c r="G5" s="31">
        <v>26.8</v>
      </c>
      <c r="H5" s="31">
        <v>54.6</v>
      </c>
      <c r="I5" s="31">
        <v>4.2</v>
      </c>
      <c r="J5" s="31">
        <v>4.5</v>
      </c>
      <c r="K5" s="31">
        <f>G5+H5+I5+J5</f>
        <v>90.100000000000009</v>
      </c>
      <c r="L5" s="32">
        <f>K5*0.3</f>
        <v>27.03</v>
      </c>
      <c r="M5" s="31">
        <f>F5+L5</f>
        <v>73.510000000000005</v>
      </c>
      <c r="N5" s="31" t="s">
        <v>74</v>
      </c>
    </row>
    <row r="6" spans="1:14" ht="18" customHeight="1">
      <c r="A6" s="5">
        <v>2</v>
      </c>
      <c r="B6" s="8" t="s">
        <v>26</v>
      </c>
      <c r="C6" s="7" t="s">
        <v>27</v>
      </c>
      <c r="D6" s="8" t="s">
        <v>25</v>
      </c>
      <c r="E6" s="10">
        <v>342</v>
      </c>
      <c r="F6" s="31">
        <f>E6/5*0.7</f>
        <v>47.88</v>
      </c>
      <c r="G6" s="31">
        <v>23</v>
      </c>
      <c r="H6" s="31">
        <v>50</v>
      </c>
      <c r="I6" s="31">
        <v>4</v>
      </c>
      <c r="J6" s="31">
        <v>4.7</v>
      </c>
      <c r="K6" s="31">
        <f>G6+H6+I6+J6</f>
        <v>81.7</v>
      </c>
      <c r="L6" s="32">
        <f>K6*0.3</f>
        <v>24.51</v>
      </c>
      <c r="M6" s="31">
        <f>F6+L6</f>
        <v>72.39</v>
      </c>
      <c r="N6" s="31" t="s">
        <v>74</v>
      </c>
    </row>
    <row r="7" spans="1:14" ht="18" customHeight="1">
      <c r="A7" s="5">
        <v>3</v>
      </c>
      <c r="B7" s="8" t="s">
        <v>28</v>
      </c>
      <c r="C7" s="7" t="s">
        <v>29</v>
      </c>
      <c r="D7" s="8" t="s">
        <v>25</v>
      </c>
      <c r="E7" s="10">
        <v>315</v>
      </c>
      <c r="F7" s="31">
        <f>E7/5*0.7</f>
        <v>44.099999999999994</v>
      </c>
      <c r="G7" s="31">
        <v>25.8</v>
      </c>
      <c r="H7" s="31">
        <v>53.6</v>
      </c>
      <c r="I7" s="31">
        <v>4.8</v>
      </c>
      <c r="J7" s="31">
        <v>5</v>
      </c>
      <c r="K7" s="31">
        <f>G7+H7+I7+J7</f>
        <v>89.2</v>
      </c>
      <c r="L7" s="32">
        <f>K7*0.3</f>
        <v>26.76</v>
      </c>
      <c r="M7" s="31">
        <f>F7+L7</f>
        <v>70.86</v>
      </c>
      <c r="N7" s="31" t="s">
        <v>74</v>
      </c>
    </row>
    <row r="8" spans="1:14" ht="18" customHeight="1">
      <c r="A8" s="5">
        <v>4</v>
      </c>
      <c r="B8" s="8" t="s">
        <v>30</v>
      </c>
      <c r="C8" s="7" t="s">
        <v>31</v>
      </c>
      <c r="D8" s="8" t="s">
        <v>25</v>
      </c>
      <c r="E8" s="10">
        <v>322</v>
      </c>
      <c r="F8" s="31">
        <f>E8/5*0.7</f>
        <v>45.08</v>
      </c>
      <c r="G8" s="31">
        <v>25.2</v>
      </c>
      <c r="H8" s="31">
        <v>53.6</v>
      </c>
      <c r="I8" s="31">
        <v>3.3</v>
      </c>
      <c r="J8" s="31">
        <v>3.2</v>
      </c>
      <c r="K8" s="31">
        <f>G8+H8+I8+J8</f>
        <v>85.3</v>
      </c>
      <c r="L8" s="32">
        <f>K8*0.3</f>
        <v>25.59</v>
      </c>
      <c r="M8" s="31">
        <f>F8+L8</f>
        <v>70.67</v>
      </c>
      <c r="N8" s="31" t="s">
        <v>74</v>
      </c>
    </row>
    <row r="9" spans="1:14" ht="18" customHeight="1">
      <c r="A9" s="5">
        <v>5</v>
      </c>
      <c r="B9" s="8" t="s">
        <v>32</v>
      </c>
      <c r="C9" s="7" t="s">
        <v>33</v>
      </c>
      <c r="D9" s="8" t="s">
        <v>25</v>
      </c>
      <c r="E9" s="10">
        <v>304</v>
      </c>
      <c r="F9" s="31">
        <f>E9/5*0.7</f>
        <v>42.559999999999995</v>
      </c>
      <c r="G9" s="31">
        <v>27.6</v>
      </c>
      <c r="H9" s="31">
        <v>55</v>
      </c>
      <c r="I9" s="31">
        <v>4.4000000000000004</v>
      </c>
      <c r="J9" s="31">
        <v>4.5999999999999996</v>
      </c>
      <c r="K9" s="31">
        <f>G9+H9+I9+J9</f>
        <v>91.6</v>
      </c>
      <c r="L9" s="32">
        <f>K9*0.3</f>
        <v>27.479999999999997</v>
      </c>
      <c r="M9" s="31">
        <f>F9+L9</f>
        <v>70.039999999999992</v>
      </c>
      <c r="N9" s="31" t="s">
        <v>74</v>
      </c>
    </row>
    <row r="10" spans="1:14" ht="18" customHeight="1">
      <c r="A10" s="5">
        <v>6</v>
      </c>
      <c r="B10" s="8" t="s">
        <v>34</v>
      </c>
      <c r="C10" s="7" t="s">
        <v>35</v>
      </c>
      <c r="D10" s="8" t="s">
        <v>25</v>
      </c>
      <c r="E10" s="10">
        <v>310</v>
      </c>
      <c r="F10" s="31">
        <f>E10/5*0.7</f>
        <v>43.4</v>
      </c>
      <c r="G10" s="31">
        <v>24.8</v>
      </c>
      <c r="H10" s="31">
        <v>54.4</v>
      </c>
      <c r="I10" s="31">
        <v>4.8</v>
      </c>
      <c r="J10" s="31">
        <v>4.7</v>
      </c>
      <c r="K10" s="31">
        <f>G10+H10+I10+J10</f>
        <v>88.7</v>
      </c>
      <c r="L10" s="32">
        <f>K10*0.3</f>
        <v>26.61</v>
      </c>
      <c r="M10" s="31">
        <f>F10+L10</f>
        <v>70.009999999999991</v>
      </c>
      <c r="N10" s="31" t="s">
        <v>74</v>
      </c>
    </row>
    <row r="11" spans="1:14" ht="18" customHeight="1">
      <c r="A11" s="5">
        <v>7</v>
      </c>
      <c r="B11" s="8" t="s">
        <v>38</v>
      </c>
      <c r="C11" s="7" t="s">
        <v>39</v>
      </c>
      <c r="D11" s="8" t="s">
        <v>25</v>
      </c>
      <c r="E11" s="10">
        <v>332</v>
      </c>
      <c r="F11" s="31">
        <f>E11/5*0.7</f>
        <v>46.480000000000004</v>
      </c>
      <c r="G11" s="31">
        <v>23.8</v>
      </c>
      <c r="H11" s="31">
        <v>45</v>
      </c>
      <c r="I11" s="31">
        <v>4.3</v>
      </c>
      <c r="J11" s="31">
        <v>4.5</v>
      </c>
      <c r="K11" s="31">
        <f>G11+H11+I11+J11</f>
        <v>77.599999999999994</v>
      </c>
      <c r="L11" s="32">
        <f>K11*0.3</f>
        <v>23.279999999999998</v>
      </c>
      <c r="M11" s="31">
        <f>F11+L11</f>
        <v>69.760000000000005</v>
      </c>
      <c r="N11" s="31" t="s">
        <v>74</v>
      </c>
    </row>
    <row r="12" spans="1:14" ht="18" customHeight="1">
      <c r="A12" s="5">
        <v>8</v>
      </c>
      <c r="B12" s="8" t="s">
        <v>36</v>
      </c>
      <c r="C12" s="7" t="s">
        <v>37</v>
      </c>
      <c r="D12" s="8" t="s">
        <v>25</v>
      </c>
      <c r="E12" s="10">
        <v>308</v>
      </c>
      <c r="F12" s="31">
        <f>E12/5*0.7</f>
        <v>43.12</v>
      </c>
      <c r="G12" s="31">
        <v>26</v>
      </c>
      <c r="H12" s="31">
        <v>53.4</v>
      </c>
      <c r="I12" s="31">
        <v>4.5</v>
      </c>
      <c r="J12" s="31">
        <v>4.9000000000000004</v>
      </c>
      <c r="K12" s="31">
        <f>G12+H12+I12+J12</f>
        <v>88.800000000000011</v>
      </c>
      <c r="L12" s="32">
        <f>K12*0.3</f>
        <v>26.640000000000004</v>
      </c>
      <c r="M12" s="31">
        <f>F12+L12</f>
        <v>69.760000000000005</v>
      </c>
      <c r="N12" s="31" t="s">
        <v>74</v>
      </c>
    </row>
    <row r="13" spans="1:14" ht="18" customHeight="1">
      <c r="A13" s="5">
        <v>9</v>
      </c>
      <c r="B13" s="8" t="s">
        <v>40</v>
      </c>
      <c r="C13" s="7" t="s">
        <v>41</v>
      </c>
      <c r="D13" s="8" t="s">
        <v>25</v>
      </c>
      <c r="E13" s="10">
        <v>329</v>
      </c>
      <c r="F13" s="31">
        <f>E13/5*0.7</f>
        <v>46.059999999999995</v>
      </c>
      <c r="G13" s="31">
        <v>22.2</v>
      </c>
      <c r="H13" s="31">
        <v>49.6</v>
      </c>
      <c r="I13" s="31">
        <v>2.9</v>
      </c>
      <c r="J13" s="31">
        <v>4.0999999999999996</v>
      </c>
      <c r="K13" s="31">
        <f>G13+H13+I13+J13</f>
        <v>78.8</v>
      </c>
      <c r="L13" s="32">
        <f>K13*0.3</f>
        <v>23.639999999999997</v>
      </c>
      <c r="M13" s="31">
        <f>F13+L13</f>
        <v>69.699999999999989</v>
      </c>
      <c r="N13" s="31" t="s">
        <v>74</v>
      </c>
    </row>
    <row r="14" spans="1:14" ht="18" customHeight="1">
      <c r="A14" s="5">
        <v>10</v>
      </c>
      <c r="B14" s="8" t="s">
        <v>42</v>
      </c>
      <c r="C14" s="7" t="s">
        <v>43</v>
      </c>
      <c r="D14" s="8" t="s">
        <v>25</v>
      </c>
      <c r="E14" s="10">
        <v>314</v>
      </c>
      <c r="F14" s="31">
        <f>E14/5*0.7</f>
        <v>43.959999999999994</v>
      </c>
      <c r="G14" s="31">
        <v>23.6</v>
      </c>
      <c r="H14" s="31">
        <v>53.8</v>
      </c>
      <c r="I14" s="31">
        <v>4</v>
      </c>
      <c r="J14" s="31">
        <v>4.3</v>
      </c>
      <c r="K14" s="31">
        <f>G14+H14+I14+J14</f>
        <v>85.7</v>
      </c>
      <c r="L14" s="32">
        <f>K14*0.3</f>
        <v>25.71</v>
      </c>
      <c r="M14" s="31">
        <f>F14+L14</f>
        <v>69.669999999999987</v>
      </c>
      <c r="N14" s="31" t="s">
        <v>74</v>
      </c>
    </row>
    <row r="15" spans="1:14" ht="18" customHeight="1">
      <c r="A15" s="5">
        <v>11</v>
      </c>
      <c r="B15" s="8" t="s">
        <v>44</v>
      </c>
      <c r="C15" s="7" t="s">
        <v>45</v>
      </c>
      <c r="D15" s="8" t="s">
        <v>25</v>
      </c>
      <c r="E15" s="10">
        <v>325</v>
      </c>
      <c r="F15" s="31">
        <f>E15/5*0.7</f>
        <v>45.5</v>
      </c>
      <c r="G15" s="31">
        <v>21.6</v>
      </c>
      <c r="H15" s="31">
        <v>50.4</v>
      </c>
      <c r="I15" s="31">
        <v>3.4</v>
      </c>
      <c r="J15" s="31">
        <v>3.7</v>
      </c>
      <c r="K15" s="31">
        <f>G15+H15+I15+J15</f>
        <v>79.100000000000009</v>
      </c>
      <c r="L15" s="32">
        <f>K15*0.3</f>
        <v>23.73</v>
      </c>
      <c r="M15" s="31">
        <f>F15+L15</f>
        <v>69.23</v>
      </c>
      <c r="N15" s="31" t="s">
        <v>74</v>
      </c>
    </row>
    <row r="16" spans="1:14" ht="18" customHeight="1">
      <c r="A16" s="5">
        <v>12</v>
      </c>
      <c r="B16" s="8" t="s">
        <v>46</v>
      </c>
      <c r="C16" s="7" t="s">
        <v>47</v>
      </c>
      <c r="D16" s="8" t="s">
        <v>25</v>
      </c>
      <c r="E16" s="10">
        <v>304</v>
      </c>
      <c r="F16" s="31">
        <f>E16/5*0.7</f>
        <v>42.559999999999995</v>
      </c>
      <c r="G16" s="31">
        <v>25.4</v>
      </c>
      <c r="H16" s="31">
        <v>54</v>
      </c>
      <c r="I16" s="31">
        <v>3.7</v>
      </c>
      <c r="J16" s="31">
        <v>3.7</v>
      </c>
      <c r="K16" s="31">
        <f>G16+H16+I16+J16</f>
        <v>86.800000000000011</v>
      </c>
      <c r="L16" s="32">
        <f>K16*0.3</f>
        <v>26.040000000000003</v>
      </c>
      <c r="M16" s="31">
        <f>F16+L16</f>
        <v>68.599999999999994</v>
      </c>
      <c r="N16" s="31" t="s">
        <v>74</v>
      </c>
    </row>
    <row r="17" spans="1:14" ht="18" customHeight="1">
      <c r="A17" s="5">
        <v>13</v>
      </c>
      <c r="B17" s="8" t="s">
        <v>48</v>
      </c>
      <c r="C17" s="7" t="s">
        <v>49</v>
      </c>
      <c r="D17" s="8" t="s">
        <v>25</v>
      </c>
      <c r="E17" s="10">
        <v>327</v>
      </c>
      <c r="F17" s="31">
        <f>E17/5*0.7</f>
        <v>45.78</v>
      </c>
      <c r="G17" s="31">
        <v>24.6</v>
      </c>
      <c r="H17" s="31">
        <v>42.6</v>
      </c>
      <c r="I17" s="31">
        <v>3.9</v>
      </c>
      <c r="J17" s="31">
        <v>4.3</v>
      </c>
      <c r="K17" s="31">
        <f>G17+H17+I17+J17</f>
        <v>75.400000000000006</v>
      </c>
      <c r="L17" s="32">
        <f>K17*0.3</f>
        <v>22.62</v>
      </c>
      <c r="M17" s="31">
        <f>F17+L17</f>
        <v>68.400000000000006</v>
      </c>
      <c r="N17" s="31" t="s">
        <v>74</v>
      </c>
    </row>
    <row r="18" spans="1:14" ht="18" customHeight="1">
      <c r="A18" s="5">
        <v>14</v>
      </c>
      <c r="B18" s="8" t="s">
        <v>50</v>
      </c>
      <c r="C18" s="7" t="s">
        <v>51</v>
      </c>
      <c r="D18" s="8" t="s">
        <v>25</v>
      </c>
      <c r="E18" s="10">
        <v>311</v>
      </c>
      <c r="F18" s="31">
        <f>E18/5*0.7</f>
        <v>43.54</v>
      </c>
      <c r="G18" s="31">
        <v>24.2</v>
      </c>
      <c r="H18" s="31">
        <v>50.8</v>
      </c>
      <c r="I18" s="31">
        <v>3.5</v>
      </c>
      <c r="J18" s="31">
        <v>3.9</v>
      </c>
      <c r="K18" s="31">
        <f>G18+H18+I18+J18</f>
        <v>82.4</v>
      </c>
      <c r="L18" s="32">
        <f>K18*0.3</f>
        <v>24.720000000000002</v>
      </c>
      <c r="M18" s="31">
        <f>F18+L18</f>
        <v>68.260000000000005</v>
      </c>
      <c r="N18" s="31" t="s">
        <v>74</v>
      </c>
    </row>
    <row r="19" spans="1:14" ht="18" customHeight="1">
      <c r="A19" s="5">
        <v>15</v>
      </c>
      <c r="B19" s="8" t="s">
        <v>52</v>
      </c>
      <c r="C19" s="7" t="s">
        <v>53</v>
      </c>
      <c r="D19" s="8" t="s">
        <v>25</v>
      </c>
      <c r="E19" s="10">
        <v>302</v>
      </c>
      <c r="F19" s="31">
        <f>E19/5*0.7</f>
        <v>42.279999999999994</v>
      </c>
      <c r="G19" s="31">
        <v>24</v>
      </c>
      <c r="H19" s="31">
        <v>53.4</v>
      </c>
      <c r="I19" s="31">
        <v>4.5</v>
      </c>
      <c r="J19" s="31">
        <v>4.7</v>
      </c>
      <c r="K19" s="31">
        <f>G19+H19+I19+J19</f>
        <v>86.600000000000009</v>
      </c>
      <c r="L19" s="32">
        <f>K19*0.3</f>
        <v>25.98</v>
      </c>
      <c r="M19" s="31">
        <f>F19+L19</f>
        <v>68.259999999999991</v>
      </c>
      <c r="N19" s="31" t="s">
        <v>74</v>
      </c>
    </row>
    <row r="20" spans="1:14" ht="18" customHeight="1">
      <c r="A20" s="5">
        <v>16</v>
      </c>
      <c r="B20" s="8" t="s">
        <v>54</v>
      </c>
      <c r="C20" s="7" t="s">
        <v>55</v>
      </c>
      <c r="D20" s="8" t="s">
        <v>25</v>
      </c>
      <c r="E20" s="10">
        <v>320</v>
      </c>
      <c r="F20" s="31">
        <f>E20/5*0.7</f>
        <v>44.8</v>
      </c>
      <c r="G20" s="31">
        <v>22.8</v>
      </c>
      <c r="H20" s="31">
        <v>47</v>
      </c>
      <c r="I20" s="31">
        <v>4</v>
      </c>
      <c r="J20" s="31">
        <v>4.3</v>
      </c>
      <c r="K20" s="31">
        <f>G20+H20+I20+J20</f>
        <v>78.099999999999994</v>
      </c>
      <c r="L20" s="32">
        <f>K20*0.3</f>
        <v>23.429999999999996</v>
      </c>
      <c r="M20" s="31">
        <f>F20+L20</f>
        <v>68.22999999999999</v>
      </c>
      <c r="N20" s="31" t="s">
        <v>74</v>
      </c>
    </row>
    <row r="21" spans="1:14" ht="18" customHeight="1">
      <c r="A21" s="5">
        <v>17</v>
      </c>
      <c r="B21" s="8" t="s">
        <v>56</v>
      </c>
      <c r="C21" s="7" t="s">
        <v>57</v>
      </c>
      <c r="D21" s="8" t="s">
        <v>25</v>
      </c>
      <c r="E21" s="10">
        <v>331</v>
      </c>
      <c r="F21" s="31">
        <f>E21/5*0.7</f>
        <v>46.339999999999996</v>
      </c>
      <c r="G21" s="31">
        <v>25.2</v>
      </c>
      <c r="H21" s="31">
        <v>38.4</v>
      </c>
      <c r="I21" s="31">
        <v>3.6</v>
      </c>
      <c r="J21" s="31">
        <v>4</v>
      </c>
      <c r="K21" s="31">
        <f>G21+H21+I21+J21</f>
        <v>71.199999999999989</v>
      </c>
      <c r="L21" s="32">
        <f>K21*0.3</f>
        <v>21.359999999999996</v>
      </c>
      <c r="M21" s="31">
        <f>F21+L21</f>
        <v>67.699999999999989</v>
      </c>
      <c r="N21" s="31" t="s">
        <v>74</v>
      </c>
    </row>
    <row r="22" spans="1:14" ht="18" customHeight="1">
      <c r="A22" s="5">
        <v>18</v>
      </c>
      <c r="B22" s="8" t="s">
        <v>58</v>
      </c>
      <c r="C22" s="7" t="s">
        <v>59</v>
      </c>
      <c r="D22" s="8" t="s">
        <v>25</v>
      </c>
      <c r="E22" s="10">
        <v>333</v>
      </c>
      <c r="F22" s="31">
        <f>E22/5*0.7</f>
        <v>46.61999999999999</v>
      </c>
      <c r="G22" s="31">
        <v>20</v>
      </c>
      <c r="H22" s="31">
        <v>42.6</v>
      </c>
      <c r="I22" s="31">
        <v>3.5</v>
      </c>
      <c r="J22" s="31">
        <v>4.0999999999999996</v>
      </c>
      <c r="K22" s="31">
        <f>G22+H22+I22+J22</f>
        <v>70.199999999999989</v>
      </c>
      <c r="L22" s="32">
        <f>K22*0.3</f>
        <v>21.059999999999995</v>
      </c>
      <c r="M22" s="31">
        <f>F22+L22</f>
        <v>67.679999999999978</v>
      </c>
      <c r="N22" s="31" t="s">
        <v>74</v>
      </c>
    </row>
    <row r="23" spans="1:14" ht="18" customHeight="1">
      <c r="A23" s="5">
        <v>19</v>
      </c>
      <c r="B23" s="8" t="s">
        <v>60</v>
      </c>
      <c r="C23" s="7" t="s">
        <v>61</v>
      </c>
      <c r="D23" s="8" t="s">
        <v>25</v>
      </c>
      <c r="E23" s="10">
        <v>321</v>
      </c>
      <c r="F23" s="31">
        <f>E23/5*0.7</f>
        <v>44.94</v>
      </c>
      <c r="G23" s="31">
        <v>18.2</v>
      </c>
      <c r="H23" s="31">
        <v>47.2</v>
      </c>
      <c r="I23" s="31">
        <v>4.0999999999999996</v>
      </c>
      <c r="J23" s="31">
        <v>4</v>
      </c>
      <c r="K23" s="31">
        <v>73.5</v>
      </c>
      <c r="L23" s="32">
        <f>K23*0.3</f>
        <v>22.05</v>
      </c>
      <c r="M23" s="31">
        <f>F23+L23</f>
        <v>66.989999999999995</v>
      </c>
      <c r="N23" s="31" t="s">
        <v>74</v>
      </c>
    </row>
    <row r="24" spans="1:14" ht="18" customHeight="1">
      <c r="A24" s="5">
        <v>20</v>
      </c>
      <c r="B24" s="8" t="s">
        <v>62</v>
      </c>
      <c r="C24" s="7" t="s">
        <v>63</v>
      </c>
      <c r="D24" s="8" t="s">
        <v>25</v>
      </c>
      <c r="E24" s="10">
        <v>317</v>
      </c>
      <c r="F24" s="31">
        <f>E24/5*0.7</f>
        <v>44.379999999999995</v>
      </c>
      <c r="G24" s="31">
        <v>12</v>
      </c>
      <c r="H24" s="31">
        <v>52.2</v>
      </c>
      <c r="I24" s="31">
        <v>4.2</v>
      </c>
      <c r="J24" s="31">
        <v>4.3</v>
      </c>
      <c r="K24" s="31">
        <f>G24+H24+I24+J24</f>
        <v>72.7</v>
      </c>
      <c r="L24" s="32">
        <f>K24*0.3</f>
        <v>21.81</v>
      </c>
      <c r="M24" s="31">
        <f>F24+L24</f>
        <v>66.19</v>
      </c>
      <c r="N24" s="31" t="s">
        <v>74</v>
      </c>
    </row>
    <row r="25" spans="1:14" ht="18" customHeight="1">
      <c r="A25" s="5">
        <v>21</v>
      </c>
      <c r="B25" s="8" t="s">
        <v>64</v>
      </c>
      <c r="C25" s="7" t="s">
        <v>65</v>
      </c>
      <c r="D25" s="8" t="s">
        <v>25</v>
      </c>
      <c r="E25" s="10">
        <v>306</v>
      </c>
      <c r="F25" s="31">
        <f>E25/5*0.7</f>
        <v>42.839999999999996</v>
      </c>
      <c r="G25" s="31">
        <v>22.8</v>
      </c>
      <c r="H25" s="31">
        <v>45.8</v>
      </c>
      <c r="I25" s="31">
        <v>3.8</v>
      </c>
      <c r="J25" s="31">
        <v>4.4000000000000004</v>
      </c>
      <c r="K25" s="31">
        <f>G25+H25+I25+J25</f>
        <v>76.8</v>
      </c>
      <c r="L25" s="32">
        <f>K25*0.3</f>
        <v>23.04</v>
      </c>
      <c r="M25" s="31">
        <f>F25+L25</f>
        <v>65.88</v>
      </c>
      <c r="N25" s="31" t="s">
        <v>74</v>
      </c>
    </row>
    <row r="26" spans="1:14" ht="18" customHeight="1">
      <c r="A26" s="5">
        <v>22</v>
      </c>
      <c r="B26" s="8" t="s">
        <v>66</v>
      </c>
      <c r="C26" s="7" t="s">
        <v>67</v>
      </c>
      <c r="D26" s="8" t="s">
        <v>25</v>
      </c>
      <c r="E26" s="10">
        <v>315</v>
      </c>
      <c r="F26" s="31">
        <f>E26/5*0.7</f>
        <v>44.099999999999994</v>
      </c>
      <c r="G26" s="31">
        <v>17.399999999999999</v>
      </c>
      <c r="H26" s="31">
        <v>45.6</v>
      </c>
      <c r="I26" s="31">
        <v>2.4</v>
      </c>
      <c r="J26" s="31">
        <v>3.2</v>
      </c>
      <c r="K26" s="31">
        <f>G26+H26+I26+J26</f>
        <v>68.600000000000009</v>
      </c>
      <c r="L26" s="32">
        <f>K26*0.3</f>
        <v>20.580000000000002</v>
      </c>
      <c r="M26" s="31">
        <f>F26+L26</f>
        <v>64.679999999999993</v>
      </c>
      <c r="N26" s="31" t="s">
        <v>74</v>
      </c>
    </row>
    <row r="27" spans="1:14" ht="18" customHeight="1">
      <c r="A27" s="5">
        <v>23</v>
      </c>
      <c r="B27" s="8" t="s">
        <v>68</v>
      </c>
      <c r="C27" s="7" t="s">
        <v>69</v>
      </c>
      <c r="D27" s="8" t="s">
        <v>25</v>
      </c>
      <c r="E27" s="10">
        <v>309</v>
      </c>
      <c r="F27" s="31">
        <f>E27/5*0.7</f>
        <v>43.26</v>
      </c>
      <c r="G27" s="31">
        <v>15.6</v>
      </c>
      <c r="H27" s="31">
        <v>44.2</v>
      </c>
      <c r="I27" s="31">
        <v>3.4</v>
      </c>
      <c r="J27" s="31">
        <v>3.5</v>
      </c>
      <c r="K27" s="31">
        <f>G27+H27+I27+J27</f>
        <v>66.7</v>
      </c>
      <c r="L27" s="32">
        <f>K27*0.3</f>
        <v>20.010000000000002</v>
      </c>
      <c r="M27" s="31">
        <f>F27+L27</f>
        <v>63.269999999999996</v>
      </c>
      <c r="N27" s="31" t="s">
        <v>74</v>
      </c>
    </row>
    <row r="28" spans="1:14" ht="18" customHeight="1">
      <c r="A28" s="5">
        <v>24</v>
      </c>
      <c r="B28" s="8" t="s">
        <v>70</v>
      </c>
      <c r="C28" s="7" t="s">
        <v>71</v>
      </c>
      <c r="D28" s="8" t="s">
        <v>25</v>
      </c>
      <c r="E28" s="10">
        <v>302</v>
      </c>
      <c r="F28" s="31">
        <f>E28/5*0.7</f>
        <v>42.279999999999994</v>
      </c>
      <c r="G28" s="31">
        <v>12.6</v>
      </c>
      <c r="H28" s="31">
        <v>43.4</v>
      </c>
      <c r="I28" s="31">
        <v>4.3</v>
      </c>
      <c r="J28" s="31">
        <v>4.3</v>
      </c>
      <c r="K28" s="31">
        <f>G28+H28+I28+J28</f>
        <v>64.599999999999994</v>
      </c>
      <c r="L28" s="32">
        <f>K28*0.3</f>
        <v>19.38</v>
      </c>
      <c r="M28" s="31">
        <f>F28+L28</f>
        <v>61.66</v>
      </c>
      <c r="N28" s="31" t="s">
        <v>74</v>
      </c>
    </row>
    <row r="29" spans="1:14" ht="33" customHeight="1">
      <c r="A29" s="18" t="s">
        <v>17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</sheetData>
  <sortState ref="A5:R28">
    <sortCondition descending="1" ref="M5:M28"/>
  </sortState>
  <mergeCells count="11">
    <mergeCell ref="A1:N1"/>
    <mergeCell ref="A2:N2"/>
    <mergeCell ref="E3:F3"/>
    <mergeCell ref="G3:L3"/>
    <mergeCell ref="A29:N29"/>
    <mergeCell ref="A3:A4"/>
    <mergeCell ref="B3:B4"/>
    <mergeCell ref="C3:C4"/>
    <mergeCell ref="D3:D4"/>
    <mergeCell ref="M3:M4"/>
    <mergeCell ref="N3:N4"/>
  </mergeCells>
  <phoneticPr fontId="8" type="noConversion"/>
  <pageMargins left="0.59055118110236204" right="0.59055118110236204" top="0.59055118110236204" bottom="0.59055118110236204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B19" sqref="B19"/>
    </sheetView>
  </sheetViews>
  <sheetFormatPr defaultColWidth="7.58203125" defaultRowHeight="15"/>
  <cols>
    <col min="1" max="1" width="8" style="1" customWidth="1"/>
    <col min="2" max="2" width="9.08203125" customWidth="1"/>
    <col min="3" max="3" width="13.08203125" customWidth="1"/>
    <col min="4" max="4" width="18" customWidth="1"/>
    <col min="5" max="5" width="7.58203125" customWidth="1"/>
    <col min="6" max="6" width="8" customWidth="1"/>
    <col min="7" max="7" width="6.5" customWidth="1"/>
    <col min="8" max="8" width="5.33203125" customWidth="1"/>
    <col min="9" max="9" width="4.5" customWidth="1"/>
    <col min="10" max="10" width="4.25" customWidth="1"/>
    <col min="11" max="11" width="9.08203125" style="2" customWidth="1"/>
    <col min="12" max="12" width="7.58203125" style="2" customWidth="1"/>
    <col min="13" max="13" width="8.58203125" customWidth="1"/>
    <col min="14" max="14" width="9.33203125" customWidth="1"/>
  </cols>
  <sheetData>
    <row r="1" spans="1:15" ht="17.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21" customHeight="1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>
      <c r="A3" s="19" t="s">
        <v>1</v>
      </c>
      <c r="B3" s="20" t="s">
        <v>2</v>
      </c>
      <c r="C3" s="20" t="s">
        <v>20</v>
      </c>
      <c r="D3" s="20" t="s">
        <v>4</v>
      </c>
      <c r="E3" s="22" t="s">
        <v>5</v>
      </c>
      <c r="F3" s="23"/>
      <c r="G3" s="22" t="s">
        <v>6</v>
      </c>
      <c r="H3" s="22"/>
      <c r="I3" s="22"/>
      <c r="J3" s="22"/>
      <c r="K3" s="22"/>
      <c r="L3" s="22"/>
      <c r="M3" s="24" t="s">
        <v>7</v>
      </c>
      <c r="N3" s="19" t="s">
        <v>8</v>
      </c>
      <c r="O3" s="19" t="s">
        <v>21</v>
      </c>
    </row>
    <row r="4" spans="1:15" ht="26">
      <c r="A4" s="19"/>
      <c r="B4" s="21"/>
      <c r="C4" s="21"/>
      <c r="D4" s="21"/>
      <c r="E4" s="3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12" t="s">
        <v>22</v>
      </c>
      <c r="L4" s="12" t="s">
        <v>16</v>
      </c>
      <c r="M4" s="25"/>
      <c r="N4" s="19"/>
      <c r="O4" s="19"/>
    </row>
    <row r="5" spans="1:15">
      <c r="A5" s="5">
        <v>1</v>
      </c>
      <c r="B5" s="6"/>
      <c r="C5" s="7"/>
      <c r="D5" s="8"/>
      <c r="E5" s="3"/>
      <c r="F5" s="9">
        <f>E5/5*0.7</f>
        <v>0</v>
      </c>
      <c r="G5" s="3"/>
      <c r="H5" s="3"/>
      <c r="I5" s="3"/>
      <c r="J5" s="3"/>
      <c r="K5" s="9">
        <f>G5+H5+I5+J5</f>
        <v>0</v>
      </c>
      <c r="L5" s="9">
        <f>K5*0.3</f>
        <v>0</v>
      </c>
      <c r="M5" s="9">
        <f>F5+L5</f>
        <v>0</v>
      </c>
      <c r="N5" s="6"/>
      <c r="O5" s="6"/>
    </row>
    <row r="6" spans="1:15">
      <c r="A6" s="5">
        <v>2</v>
      </c>
      <c r="B6" s="6"/>
      <c r="C6" s="7"/>
      <c r="D6" s="8"/>
      <c r="E6" s="3"/>
      <c r="F6" s="9">
        <f t="shared" ref="F6:F24" si="0">E6/5*0.7</f>
        <v>0</v>
      </c>
      <c r="G6" s="3"/>
      <c r="H6" s="3"/>
      <c r="I6" s="3"/>
      <c r="J6" s="3"/>
      <c r="K6" s="9">
        <f t="shared" ref="K6:K24" si="1">G6+H6+I6+J6</f>
        <v>0</v>
      </c>
      <c r="L6" s="9">
        <f t="shared" ref="L6:L24" si="2">K6*0.3</f>
        <v>0</v>
      </c>
      <c r="M6" s="9">
        <f t="shared" ref="M6:M24" si="3">F6+L6</f>
        <v>0</v>
      </c>
      <c r="N6" s="6"/>
      <c r="O6" s="6"/>
    </row>
    <row r="7" spans="1:15">
      <c r="A7" s="5">
        <v>3</v>
      </c>
      <c r="B7" s="6"/>
      <c r="C7" s="7"/>
      <c r="D7" s="8"/>
      <c r="E7" s="3"/>
      <c r="F7" s="9">
        <f t="shared" si="0"/>
        <v>0</v>
      </c>
      <c r="G7" s="3"/>
      <c r="H7" s="3"/>
      <c r="I7" s="3"/>
      <c r="J7" s="3"/>
      <c r="K7" s="9">
        <f t="shared" si="1"/>
        <v>0</v>
      </c>
      <c r="L7" s="9">
        <f t="shared" si="2"/>
        <v>0</v>
      </c>
      <c r="M7" s="9">
        <f t="shared" si="3"/>
        <v>0</v>
      </c>
      <c r="N7" s="6"/>
      <c r="O7" s="6"/>
    </row>
    <row r="8" spans="1:15">
      <c r="A8" s="5">
        <v>4</v>
      </c>
      <c r="B8" s="6"/>
      <c r="C8" s="7"/>
      <c r="D8" s="8"/>
      <c r="E8" s="10"/>
      <c r="F8" s="9">
        <f t="shared" si="0"/>
        <v>0</v>
      </c>
      <c r="G8" s="10"/>
      <c r="H8" s="10"/>
      <c r="I8" s="10"/>
      <c r="J8" s="10"/>
      <c r="K8" s="9">
        <f t="shared" si="1"/>
        <v>0</v>
      </c>
      <c r="L8" s="9">
        <f t="shared" si="2"/>
        <v>0</v>
      </c>
      <c r="M8" s="9">
        <f t="shared" si="3"/>
        <v>0</v>
      </c>
      <c r="N8" s="6"/>
      <c r="O8" s="6"/>
    </row>
    <row r="9" spans="1:15">
      <c r="A9" s="5">
        <v>5</v>
      </c>
      <c r="B9" s="6"/>
      <c r="C9" s="7"/>
      <c r="D9" s="8"/>
      <c r="E9" s="10"/>
      <c r="F9" s="9">
        <f t="shared" si="0"/>
        <v>0</v>
      </c>
      <c r="G9" s="10"/>
      <c r="H9" s="10"/>
      <c r="I9" s="10"/>
      <c r="J9" s="10"/>
      <c r="K9" s="9">
        <f t="shared" si="1"/>
        <v>0</v>
      </c>
      <c r="L9" s="9">
        <f t="shared" si="2"/>
        <v>0</v>
      </c>
      <c r="M9" s="9">
        <f t="shared" si="3"/>
        <v>0</v>
      </c>
      <c r="N9" s="6"/>
      <c r="O9" s="6"/>
    </row>
    <row r="10" spans="1:15">
      <c r="A10" s="5">
        <v>6</v>
      </c>
      <c r="B10" s="6"/>
      <c r="C10" s="7"/>
      <c r="D10" s="8"/>
      <c r="E10" s="10"/>
      <c r="F10" s="9">
        <f t="shared" si="0"/>
        <v>0</v>
      </c>
      <c r="G10" s="10"/>
      <c r="H10" s="10"/>
      <c r="I10" s="10"/>
      <c r="J10" s="10"/>
      <c r="K10" s="9">
        <f t="shared" si="1"/>
        <v>0</v>
      </c>
      <c r="L10" s="9">
        <f t="shared" si="2"/>
        <v>0</v>
      </c>
      <c r="M10" s="9">
        <f t="shared" si="3"/>
        <v>0</v>
      </c>
      <c r="N10" s="6"/>
      <c r="O10" s="6"/>
    </row>
    <row r="11" spans="1:15">
      <c r="A11" s="5">
        <v>7</v>
      </c>
      <c r="B11" s="6"/>
      <c r="C11" s="7"/>
      <c r="D11" s="8"/>
      <c r="E11" s="10"/>
      <c r="F11" s="9">
        <f t="shared" si="0"/>
        <v>0</v>
      </c>
      <c r="G11" s="10"/>
      <c r="H11" s="10"/>
      <c r="I11" s="10"/>
      <c r="J11" s="10"/>
      <c r="K11" s="9">
        <f t="shared" si="1"/>
        <v>0</v>
      </c>
      <c r="L11" s="9">
        <f t="shared" si="2"/>
        <v>0</v>
      </c>
      <c r="M11" s="9">
        <f t="shared" si="3"/>
        <v>0</v>
      </c>
      <c r="N11" s="6"/>
      <c r="O11" s="6"/>
    </row>
    <row r="12" spans="1:15">
      <c r="A12" s="5">
        <v>8</v>
      </c>
      <c r="B12" s="6"/>
      <c r="C12" s="7"/>
      <c r="D12" s="8"/>
      <c r="E12" s="10"/>
      <c r="F12" s="9">
        <f t="shared" si="0"/>
        <v>0</v>
      </c>
      <c r="G12" s="10"/>
      <c r="H12" s="10"/>
      <c r="I12" s="10"/>
      <c r="J12" s="10"/>
      <c r="K12" s="9">
        <f t="shared" si="1"/>
        <v>0</v>
      </c>
      <c r="L12" s="9">
        <f t="shared" si="2"/>
        <v>0</v>
      </c>
      <c r="M12" s="9">
        <f t="shared" si="3"/>
        <v>0</v>
      </c>
      <c r="N12" s="6"/>
      <c r="O12" s="6"/>
    </row>
    <row r="13" spans="1:15">
      <c r="A13" s="5">
        <v>9</v>
      </c>
      <c r="B13" s="6"/>
      <c r="C13" s="7"/>
      <c r="D13" s="8"/>
      <c r="E13" s="10"/>
      <c r="F13" s="9">
        <f t="shared" si="0"/>
        <v>0</v>
      </c>
      <c r="G13" s="10"/>
      <c r="H13" s="10"/>
      <c r="I13" s="10"/>
      <c r="J13" s="10"/>
      <c r="K13" s="9">
        <f t="shared" si="1"/>
        <v>0</v>
      </c>
      <c r="L13" s="9">
        <f t="shared" si="2"/>
        <v>0</v>
      </c>
      <c r="M13" s="9">
        <f t="shared" si="3"/>
        <v>0</v>
      </c>
      <c r="N13" s="6"/>
      <c r="O13" s="6"/>
    </row>
    <row r="14" spans="1:15">
      <c r="A14" s="5">
        <v>10</v>
      </c>
      <c r="B14" s="6"/>
      <c r="C14" s="7"/>
      <c r="D14" s="8"/>
      <c r="E14" s="10"/>
      <c r="F14" s="9">
        <f t="shared" si="0"/>
        <v>0</v>
      </c>
      <c r="G14" s="10"/>
      <c r="H14" s="10"/>
      <c r="I14" s="10"/>
      <c r="J14" s="10"/>
      <c r="K14" s="9">
        <f t="shared" si="1"/>
        <v>0</v>
      </c>
      <c r="L14" s="9">
        <f t="shared" si="2"/>
        <v>0</v>
      </c>
      <c r="M14" s="9">
        <f t="shared" si="3"/>
        <v>0</v>
      </c>
      <c r="N14" s="6"/>
      <c r="O14" s="6"/>
    </row>
    <row r="15" spans="1:15">
      <c r="A15" s="5">
        <v>11</v>
      </c>
      <c r="B15" s="6"/>
      <c r="C15" s="7"/>
      <c r="D15" s="8"/>
      <c r="E15" s="10"/>
      <c r="F15" s="9">
        <f t="shared" si="0"/>
        <v>0</v>
      </c>
      <c r="G15" s="10"/>
      <c r="H15" s="10"/>
      <c r="I15" s="10"/>
      <c r="J15" s="10"/>
      <c r="K15" s="9">
        <f t="shared" si="1"/>
        <v>0</v>
      </c>
      <c r="L15" s="9">
        <f t="shared" si="2"/>
        <v>0</v>
      </c>
      <c r="M15" s="9">
        <f t="shared" si="3"/>
        <v>0</v>
      </c>
      <c r="N15" s="6"/>
      <c r="O15" s="6"/>
    </row>
    <row r="16" spans="1:15">
      <c r="A16" s="5">
        <v>12</v>
      </c>
      <c r="B16" s="6"/>
      <c r="C16" s="7"/>
      <c r="D16" s="8"/>
      <c r="E16" s="10"/>
      <c r="F16" s="9">
        <f t="shared" si="0"/>
        <v>0</v>
      </c>
      <c r="G16" s="10"/>
      <c r="H16" s="10"/>
      <c r="I16" s="10"/>
      <c r="J16" s="10"/>
      <c r="K16" s="9">
        <f t="shared" si="1"/>
        <v>0</v>
      </c>
      <c r="L16" s="9">
        <f t="shared" si="2"/>
        <v>0</v>
      </c>
      <c r="M16" s="9">
        <f t="shared" si="3"/>
        <v>0</v>
      </c>
      <c r="N16" s="6"/>
      <c r="O16" s="6"/>
    </row>
    <row r="17" spans="1:15">
      <c r="A17" s="5">
        <v>13</v>
      </c>
      <c r="B17" s="6"/>
      <c r="C17" s="7"/>
      <c r="D17" s="8"/>
      <c r="E17" s="10"/>
      <c r="F17" s="9">
        <f t="shared" si="0"/>
        <v>0</v>
      </c>
      <c r="G17" s="10"/>
      <c r="H17" s="10"/>
      <c r="I17" s="10"/>
      <c r="J17" s="10"/>
      <c r="K17" s="9">
        <f t="shared" si="1"/>
        <v>0</v>
      </c>
      <c r="L17" s="9">
        <f t="shared" si="2"/>
        <v>0</v>
      </c>
      <c r="M17" s="9">
        <f t="shared" si="3"/>
        <v>0</v>
      </c>
      <c r="N17" s="6"/>
      <c r="O17" s="6"/>
    </row>
    <row r="18" spans="1:15">
      <c r="A18" s="5">
        <v>14</v>
      </c>
      <c r="B18" s="6"/>
      <c r="C18" s="7"/>
      <c r="D18" s="11"/>
      <c r="E18" s="10"/>
      <c r="F18" s="9">
        <f t="shared" si="0"/>
        <v>0</v>
      </c>
      <c r="G18" s="10"/>
      <c r="H18" s="10"/>
      <c r="I18" s="10"/>
      <c r="J18" s="10"/>
      <c r="K18" s="9">
        <f t="shared" si="1"/>
        <v>0</v>
      </c>
      <c r="L18" s="9">
        <f t="shared" si="2"/>
        <v>0</v>
      </c>
      <c r="M18" s="9">
        <f t="shared" si="3"/>
        <v>0</v>
      </c>
      <c r="N18" s="6"/>
      <c r="O18" s="6"/>
    </row>
    <row r="19" spans="1:15">
      <c r="A19" s="5">
        <v>15</v>
      </c>
      <c r="B19" s="6"/>
      <c r="C19" s="7"/>
      <c r="D19" s="11"/>
      <c r="E19" s="10"/>
      <c r="F19" s="9">
        <f t="shared" si="0"/>
        <v>0</v>
      </c>
      <c r="G19" s="10"/>
      <c r="H19" s="10"/>
      <c r="I19" s="10"/>
      <c r="J19" s="10"/>
      <c r="K19" s="9">
        <f t="shared" si="1"/>
        <v>0</v>
      </c>
      <c r="L19" s="9">
        <f t="shared" si="2"/>
        <v>0</v>
      </c>
      <c r="M19" s="9">
        <f t="shared" si="3"/>
        <v>0</v>
      </c>
      <c r="N19" s="6"/>
      <c r="O19" s="6"/>
    </row>
    <row r="20" spans="1:15">
      <c r="A20" s="5">
        <v>16</v>
      </c>
      <c r="B20" s="6"/>
      <c r="C20" s="7"/>
      <c r="D20" s="11"/>
      <c r="E20" s="10"/>
      <c r="F20" s="9">
        <f t="shared" si="0"/>
        <v>0</v>
      </c>
      <c r="G20" s="10"/>
      <c r="H20" s="10"/>
      <c r="I20" s="10"/>
      <c r="J20" s="10"/>
      <c r="K20" s="9">
        <f t="shared" si="1"/>
        <v>0</v>
      </c>
      <c r="L20" s="9">
        <f t="shared" si="2"/>
        <v>0</v>
      </c>
      <c r="M20" s="9">
        <f t="shared" si="3"/>
        <v>0</v>
      </c>
      <c r="N20" s="6"/>
      <c r="O20" s="6"/>
    </row>
    <row r="21" spans="1:15">
      <c r="A21" s="5">
        <v>17</v>
      </c>
      <c r="B21" s="6"/>
      <c r="C21" s="7"/>
      <c r="D21" s="11"/>
      <c r="E21" s="10"/>
      <c r="F21" s="9">
        <f t="shared" si="0"/>
        <v>0</v>
      </c>
      <c r="G21" s="10"/>
      <c r="H21" s="10"/>
      <c r="I21" s="10"/>
      <c r="J21" s="10"/>
      <c r="K21" s="9">
        <f t="shared" si="1"/>
        <v>0</v>
      </c>
      <c r="L21" s="9">
        <f t="shared" si="2"/>
        <v>0</v>
      </c>
      <c r="M21" s="9">
        <f t="shared" si="3"/>
        <v>0</v>
      </c>
      <c r="N21" s="6"/>
      <c r="O21" s="6"/>
    </row>
    <row r="22" spans="1:15">
      <c r="A22" s="5">
        <v>18</v>
      </c>
      <c r="B22" s="6"/>
      <c r="C22" s="7"/>
      <c r="D22" s="8"/>
      <c r="E22" s="10"/>
      <c r="F22" s="9">
        <f t="shared" si="0"/>
        <v>0</v>
      </c>
      <c r="G22" s="10"/>
      <c r="H22" s="10"/>
      <c r="I22" s="10"/>
      <c r="J22" s="10"/>
      <c r="K22" s="9">
        <f t="shared" si="1"/>
        <v>0</v>
      </c>
      <c r="L22" s="9">
        <f t="shared" si="2"/>
        <v>0</v>
      </c>
      <c r="M22" s="9">
        <f t="shared" si="3"/>
        <v>0</v>
      </c>
      <c r="N22" s="6"/>
      <c r="O22" s="6"/>
    </row>
    <row r="23" spans="1:15">
      <c r="A23" s="5">
        <v>19</v>
      </c>
      <c r="B23" s="6"/>
      <c r="C23" s="7"/>
      <c r="D23" s="8"/>
      <c r="E23" s="10"/>
      <c r="F23" s="9">
        <f t="shared" si="0"/>
        <v>0</v>
      </c>
      <c r="G23" s="10"/>
      <c r="H23" s="10"/>
      <c r="I23" s="10"/>
      <c r="J23" s="10"/>
      <c r="K23" s="9">
        <f t="shared" si="1"/>
        <v>0</v>
      </c>
      <c r="L23" s="9">
        <f t="shared" si="2"/>
        <v>0</v>
      </c>
      <c r="M23" s="9">
        <f t="shared" si="3"/>
        <v>0</v>
      </c>
      <c r="N23" s="6"/>
      <c r="O23" s="6"/>
    </row>
    <row r="24" spans="1:15">
      <c r="A24" s="5">
        <v>20</v>
      </c>
      <c r="B24" s="6"/>
      <c r="C24" s="7"/>
      <c r="D24" s="8"/>
      <c r="E24" s="10"/>
      <c r="F24" s="9">
        <f t="shared" si="0"/>
        <v>0</v>
      </c>
      <c r="G24" s="10"/>
      <c r="H24" s="10"/>
      <c r="I24" s="10"/>
      <c r="J24" s="10"/>
      <c r="K24" s="9">
        <f t="shared" si="1"/>
        <v>0</v>
      </c>
      <c r="L24" s="9">
        <f t="shared" si="2"/>
        <v>0</v>
      </c>
      <c r="M24" s="9">
        <f t="shared" si="3"/>
        <v>0</v>
      </c>
      <c r="N24" s="6"/>
      <c r="O24" s="6"/>
    </row>
    <row r="25" spans="1:15" ht="27.75" customHeight="1">
      <c r="A25" s="18" t="s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</sheetData>
  <mergeCells count="12">
    <mergeCell ref="A25:N25"/>
    <mergeCell ref="A3:A4"/>
    <mergeCell ref="B3:B4"/>
    <mergeCell ref="C3:C4"/>
    <mergeCell ref="D3:D4"/>
    <mergeCell ref="M3:M4"/>
    <mergeCell ref="N3:N4"/>
    <mergeCell ref="O3:O4"/>
    <mergeCell ref="A1:N1"/>
    <mergeCell ref="A2:N2"/>
    <mergeCell ref="E3:F3"/>
    <mergeCell ref="G3:L3"/>
  </mergeCells>
  <phoneticPr fontId="8" type="noConversion"/>
  <pageMargins left="0.70866141732283505" right="0.511811023622047" top="0.74803149606299202" bottom="0.55118110236220497" header="0.31496062992126" footer="0.31496062992126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全日制成绩公布</vt:lpstr>
      <vt:lpstr>非全日制成绩公布</vt:lpstr>
      <vt:lpstr>非全日制成绩公布!Print_Titles</vt:lpstr>
      <vt:lpstr>全日制成绩公布!Print_Titles</vt:lpstr>
    </vt:vector>
  </TitlesOfParts>
  <Company>番茄花园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Lenovo</cp:lastModifiedBy>
  <cp:lastPrinted>2020-05-02T07:34:00Z</cp:lastPrinted>
  <dcterms:created xsi:type="dcterms:W3CDTF">2008-04-16T08:15:00Z</dcterms:created>
  <dcterms:modified xsi:type="dcterms:W3CDTF">2022-04-07T11:39:00Z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1C74C9C7E53D43CAA26DDB00544C1A53</vt:lpwstr>
  </property>
</Properties>
</file>