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0420"/>
  </bookViews>
  <sheets>
    <sheet name="全日制成绩公布" sheetId="1" r:id="rId1"/>
  </sheets>
  <definedNames>
    <definedName name="_xlnm.Print_Titles" localSheetId="0">全日制成绩公布!$1:$4</definedName>
  </definedNames>
  <calcPr calcId="144525"/>
</workbook>
</file>

<file path=xl/calcChain.xml><?xml version="1.0" encoding="utf-8"?>
<calcChain xmlns="http://schemas.openxmlformats.org/spreadsheetml/2006/main">
  <c r="K29" i="1" l="1"/>
  <c r="L29" i="1" s="1"/>
  <c r="F29" i="1"/>
  <c r="K28" i="1"/>
  <c r="L28" i="1" s="1"/>
  <c r="F28" i="1"/>
  <c r="K27" i="1"/>
  <c r="L27" i="1" s="1"/>
  <c r="F27" i="1"/>
  <c r="K26" i="1"/>
  <c r="L26" i="1" s="1"/>
  <c r="F26" i="1"/>
  <c r="K25" i="1"/>
  <c r="L25" i="1" s="1"/>
  <c r="F25" i="1"/>
  <c r="K24" i="1"/>
  <c r="L24" i="1" s="1"/>
  <c r="F24" i="1"/>
  <c r="K23" i="1"/>
  <c r="L23" i="1" s="1"/>
  <c r="F23" i="1"/>
  <c r="K21" i="1"/>
  <c r="L21" i="1" s="1"/>
  <c r="F21" i="1"/>
  <c r="K22" i="1"/>
  <c r="L22" i="1" s="1"/>
  <c r="F22" i="1"/>
  <c r="K20" i="1"/>
  <c r="L20" i="1" s="1"/>
  <c r="F20" i="1"/>
  <c r="K19" i="1"/>
  <c r="L19" i="1" s="1"/>
  <c r="F19" i="1"/>
  <c r="K18" i="1"/>
  <c r="L18" i="1" s="1"/>
  <c r="F18" i="1"/>
  <c r="K17" i="1"/>
  <c r="L17" i="1" s="1"/>
  <c r="F17" i="1"/>
  <c r="K16" i="1"/>
  <c r="L16" i="1" s="1"/>
  <c r="F16" i="1"/>
  <c r="K15" i="1"/>
  <c r="L15" i="1" s="1"/>
  <c r="F15" i="1"/>
  <c r="K14" i="1"/>
  <c r="L14" i="1" s="1"/>
  <c r="F14" i="1"/>
  <c r="K13" i="1"/>
  <c r="L13" i="1" s="1"/>
  <c r="F13" i="1"/>
  <c r="K12" i="1"/>
  <c r="L12" i="1" s="1"/>
  <c r="F12" i="1"/>
  <c r="M12" i="1" s="1"/>
  <c r="K11" i="1"/>
  <c r="L11" i="1" s="1"/>
  <c r="F11" i="1"/>
  <c r="K10" i="1"/>
  <c r="L10" i="1" s="1"/>
  <c r="F10" i="1"/>
  <c r="K9" i="1"/>
  <c r="L9" i="1" s="1"/>
  <c r="F9" i="1"/>
  <c r="K8" i="1"/>
  <c r="L8" i="1" s="1"/>
  <c r="F8" i="1"/>
  <c r="K7" i="1"/>
  <c r="L7" i="1" s="1"/>
  <c r="F7" i="1"/>
  <c r="K6" i="1"/>
  <c r="L6" i="1" s="1"/>
  <c r="F6" i="1"/>
  <c r="K5" i="1"/>
  <c r="L5" i="1" s="1"/>
  <c r="F5" i="1"/>
  <c r="M8" i="1" l="1"/>
  <c r="M16" i="1"/>
  <c r="M5" i="1"/>
  <c r="M9" i="1"/>
  <c r="M17" i="1"/>
  <c r="M22" i="1"/>
  <c r="M25" i="1"/>
  <c r="M6" i="1"/>
  <c r="M14" i="1"/>
  <c r="M18" i="1"/>
  <c r="M21" i="1"/>
  <c r="M26" i="1"/>
  <c r="M7" i="1"/>
  <c r="M11" i="1"/>
  <c r="M15" i="1"/>
  <c r="M19" i="1"/>
  <c r="M23" i="1"/>
  <c r="M27" i="1"/>
  <c r="M10" i="1"/>
  <c r="M29" i="1"/>
  <c r="M20" i="1"/>
  <c r="M24" i="1"/>
  <c r="M28" i="1"/>
  <c r="M13" i="1"/>
</calcChain>
</file>

<file path=xl/sharedStrings.xml><?xml version="1.0" encoding="utf-8"?>
<sst xmlns="http://schemas.openxmlformats.org/spreadsheetml/2006/main" count="119" uniqueCount="71">
  <si>
    <t>序号</t>
  </si>
  <si>
    <t>姓名</t>
  </si>
  <si>
    <t>准考证号</t>
  </si>
  <si>
    <t>复试专业（领域）</t>
  </si>
  <si>
    <t>初试成绩</t>
  </si>
  <si>
    <t>综合测试（复试）成绩</t>
  </si>
  <si>
    <t>总成绩</t>
  </si>
  <si>
    <t>总分</t>
  </si>
  <si>
    <t>初试折合</t>
  </si>
  <si>
    <t>专业课</t>
  </si>
  <si>
    <t>面试</t>
  </si>
  <si>
    <t>英语口语</t>
  </si>
  <si>
    <t>英语听力</t>
  </si>
  <si>
    <t>复试成绩总分</t>
  </si>
  <si>
    <t>复试成绩
折合</t>
  </si>
  <si>
    <r>
      <rPr>
        <sz val="11"/>
        <rFont val="宋体"/>
        <family val="3"/>
        <charset val="134"/>
      </rPr>
      <t>备注：</t>
    </r>
    <r>
      <rPr>
        <sz val="11"/>
        <color rgb="FFFF0000"/>
        <rFont val="宋体"/>
        <family val="3"/>
        <charset val="134"/>
      </rPr>
      <t>不同批次分别排名，并在备注栏注明</t>
    </r>
    <r>
      <rPr>
        <sz val="11"/>
        <rFont val="宋体"/>
        <family val="3"/>
        <charset val="134"/>
      </rPr>
      <t>；排名以总成绩（保留小数点后两位）为准，由高到低排序；上表中的综合测试(复试)成绩=综合测试各项目成绩的和。总成绩=初试总分/5*70%+综合测试成绩*30%；学院对考生成绩的真实准确有效负责。</t>
    </r>
  </si>
  <si>
    <t>卢浩然</t>
  </si>
  <si>
    <t>101832218518534</t>
  </si>
  <si>
    <t>畜牧学</t>
    <phoneticPr fontId="7" type="noConversion"/>
  </si>
  <si>
    <t>王艳云</t>
  </si>
  <si>
    <t>103072210508378</t>
  </si>
  <si>
    <t>曹欣欣</t>
  </si>
  <si>
    <t>111172210020308</t>
  </si>
  <si>
    <t>杜雪芳</t>
  </si>
  <si>
    <t>100192371308908</t>
  </si>
  <si>
    <t>王如愿</t>
  </si>
  <si>
    <t>106572370226293</t>
  </si>
  <si>
    <t>李悦垚</t>
  </si>
  <si>
    <t>106262090500281</t>
  </si>
  <si>
    <t>杨豪</t>
  </si>
  <si>
    <t>106262090500150</t>
  </si>
  <si>
    <t>苗秀萍</t>
  </si>
  <si>
    <t>105372417401616</t>
  </si>
  <si>
    <t>李文嘉</t>
  </si>
  <si>
    <t>106262090500203</t>
  </si>
  <si>
    <t>李佳鹏</t>
  </si>
  <si>
    <t>106262090500324</t>
  </si>
  <si>
    <t>马瑞雪</t>
  </si>
  <si>
    <t>111172210023100</t>
  </si>
  <si>
    <t>张芳弟</t>
  </si>
  <si>
    <t>106262090500135</t>
  </si>
  <si>
    <t>魏瑜吁</t>
  </si>
  <si>
    <t>106262090600194</t>
  </si>
  <si>
    <t>刘庆</t>
  </si>
  <si>
    <t>103072210508377</t>
  </si>
  <si>
    <t>谢璐瑶</t>
  </si>
  <si>
    <t>106262090500077</t>
  </si>
  <si>
    <t>杜衡</t>
  </si>
  <si>
    <t>111172210001163</t>
  </si>
  <si>
    <t>路通</t>
  </si>
  <si>
    <t>101932210100598</t>
  </si>
  <si>
    <t>焦宇</t>
  </si>
  <si>
    <t>105642000001655</t>
  </si>
  <si>
    <t>田代财</t>
  </si>
  <si>
    <t>102242090502067</t>
  </si>
  <si>
    <t>彭琳琳</t>
  </si>
  <si>
    <t>102242090603095</t>
  </si>
  <si>
    <t>魏一平</t>
  </si>
  <si>
    <t>106262090500394</t>
  </si>
  <si>
    <t>徐常松</t>
  </si>
  <si>
    <t>111172210008919</t>
  </si>
  <si>
    <t>葛俊峰</t>
  </si>
  <si>
    <t>105642000001651</t>
  </si>
  <si>
    <t>张凯</t>
  </si>
  <si>
    <t>107302121003259</t>
  </si>
  <si>
    <t>洪艺伟</t>
  </si>
  <si>
    <t>111172210014005</t>
  </si>
  <si>
    <t>备注</t>
    <phoneticPr fontId="7" type="noConversion"/>
  </si>
  <si>
    <t>调剂</t>
    <phoneticPr fontId="7" type="noConversion"/>
  </si>
  <si>
    <t>学院名称（盖章）：</t>
    <phoneticPr fontId="7" type="noConversion"/>
  </si>
  <si>
    <t>2022年青岛农业大学研究生招生复试录取成绩公布(全日制)--第二批次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</si>
</sst>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2"/>
      <name val="宋体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1" fontId="0" fillId="0" borderId="0" xfId="0" applyNumberFormat="1" applyFill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D6" sqref="D6"/>
    </sheetView>
  </sheetViews>
  <sheetFormatPr defaultColWidth="7.58203125" defaultRowHeight="15"/>
  <cols>
    <col min="1" max="1" width="5.4140625" style="1" customWidth="1"/>
    <col min="2" max="2" width="6.08203125" style="1" customWidth="1"/>
    <col min="3" max="4" width="14.58203125" style="1" customWidth="1"/>
    <col min="5" max="5" width="7.58203125" style="1" customWidth="1"/>
    <col min="6" max="6" width="8" style="1" customWidth="1"/>
    <col min="7" max="7" width="7.83203125" style="1" customWidth="1"/>
    <col min="8" max="8" width="6" style="1" customWidth="1"/>
    <col min="9" max="12" width="7.33203125" style="1" customWidth="1"/>
    <col min="13" max="13" width="7.58203125" style="1"/>
    <col min="14" max="14" width="9.83203125" style="15" customWidth="1"/>
    <col min="15" max="15" width="7.58203125" style="10"/>
    <col min="16" max="16" width="16.25" style="10" customWidth="1"/>
  </cols>
  <sheetData>
    <row r="1" spans="1:16" ht="25.5" customHeight="1">
      <c r="A1" s="16" t="s">
        <v>70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6" ht="23.25" customHeight="1">
      <c r="A2" s="24" t="s">
        <v>69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6" s="7" customFormat="1" ht="21" customHeight="1">
      <c r="A3" s="20" t="s">
        <v>0</v>
      </c>
      <c r="B3" s="21" t="s">
        <v>1</v>
      </c>
      <c r="C3" s="21" t="s">
        <v>2</v>
      </c>
      <c r="D3" s="21" t="s">
        <v>3</v>
      </c>
      <c r="E3" s="17" t="s">
        <v>4</v>
      </c>
      <c r="F3" s="18"/>
      <c r="G3" s="17" t="s">
        <v>5</v>
      </c>
      <c r="H3" s="17"/>
      <c r="I3" s="17"/>
      <c r="J3" s="17"/>
      <c r="K3" s="17"/>
      <c r="L3" s="17"/>
      <c r="M3" s="21" t="s">
        <v>6</v>
      </c>
      <c r="N3" s="23" t="s">
        <v>67</v>
      </c>
      <c r="O3" s="11"/>
      <c r="P3" s="11"/>
    </row>
    <row r="4" spans="1:16" ht="26" customHeight="1">
      <c r="A4" s="20"/>
      <c r="B4" s="22"/>
      <c r="C4" s="22"/>
      <c r="D4" s="22"/>
      <c r="E4" s="5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6" t="s">
        <v>14</v>
      </c>
      <c r="M4" s="22"/>
      <c r="N4" s="23"/>
    </row>
    <row r="5" spans="1:16" ht="18" customHeight="1">
      <c r="A5" s="3">
        <v>1</v>
      </c>
      <c r="B5" s="5" t="s">
        <v>16</v>
      </c>
      <c r="C5" s="4" t="s">
        <v>17</v>
      </c>
      <c r="D5" s="5" t="s">
        <v>18</v>
      </c>
      <c r="E5" s="5">
        <v>356</v>
      </c>
      <c r="F5" s="9">
        <f t="shared" ref="F5:F29" si="0">E5/5*0.7</f>
        <v>49.839999999999996</v>
      </c>
      <c r="G5" s="5">
        <v>27.8</v>
      </c>
      <c r="H5" s="5">
        <v>57</v>
      </c>
      <c r="I5" s="5">
        <v>4.8</v>
      </c>
      <c r="J5" s="5">
        <v>4.8</v>
      </c>
      <c r="K5" s="9">
        <f t="shared" ref="K5:K29" si="1">G5+H5+I5+J5</f>
        <v>94.399999999999991</v>
      </c>
      <c r="L5" s="9">
        <f t="shared" ref="L5:L29" si="2">K5*0.3</f>
        <v>28.319999999999997</v>
      </c>
      <c r="M5" s="9">
        <f t="shared" ref="M5:M29" si="3">F5+L5</f>
        <v>78.16</v>
      </c>
      <c r="N5" s="9" t="s">
        <v>68</v>
      </c>
      <c r="O5" s="12"/>
      <c r="P5" s="12"/>
    </row>
    <row r="6" spans="1:16" ht="18" customHeight="1">
      <c r="A6" s="3">
        <v>2</v>
      </c>
      <c r="B6" s="5" t="s">
        <v>19</v>
      </c>
      <c r="C6" s="4" t="s">
        <v>20</v>
      </c>
      <c r="D6" s="5" t="s">
        <v>18</v>
      </c>
      <c r="E6" s="5">
        <v>328</v>
      </c>
      <c r="F6" s="9">
        <f t="shared" si="0"/>
        <v>45.919999999999995</v>
      </c>
      <c r="G6" s="5">
        <v>24.6</v>
      </c>
      <c r="H6" s="5">
        <v>51.8</v>
      </c>
      <c r="I6" s="5">
        <v>4.5999999999999996</v>
      </c>
      <c r="J6" s="5">
        <v>4.3</v>
      </c>
      <c r="K6" s="9">
        <f t="shared" si="1"/>
        <v>85.3</v>
      </c>
      <c r="L6" s="9">
        <f t="shared" si="2"/>
        <v>25.59</v>
      </c>
      <c r="M6" s="9">
        <f t="shared" si="3"/>
        <v>71.509999999999991</v>
      </c>
      <c r="N6" s="9" t="s">
        <v>68</v>
      </c>
      <c r="O6" s="12"/>
      <c r="P6" s="12"/>
    </row>
    <row r="7" spans="1:16" ht="18" customHeight="1">
      <c r="A7" s="3">
        <v>3</v>
      </c>
      <c r="B7" s="5" t="s">
        <v>21</v>
      </c>
      <c r="C7" s="4" t="s">
        <v>22</v>
      </c>
      <c r="D7" s="5" t="s">
        <v>18</v>
      </c>
      <c r="E7" s="5">
        <v>316</v>
      </c>
      <c r="F7" s="9">
        <f t="shared" si="0"/>
        <v>44.24</v>
      </c>
      <c r="G7" s="5">
        <v>26</v>
      </c>
      <c r="H7" s="5">
        <v>54.2</v>
      </c>
      <c r="I7" s="5">
        <v>4</v>
      </c>
      <c r="J7" s="5">
        <v>4.5</v>
      </c>
      <c r="K7" s="9">
        <f t="shared" si="1"/>
        <v>88.7</v>
      </c>
      <c r="L7" s="9">
        <f t="shared" si="2"/>
        <v>26.61</v>
      </c>
      <c r="M7" s="9">
        <f t="shared" si="3"/>
        <v>70.849999999999994</v>
      </c>
      <c r="N7" s="9" t="s">
        <v>68</v>
      </c>
      <c r="O7" s="12"/>
      <c r="P7" s="12"/>
    </row>
    <row r="8" spans="1:16" ht="18" customHeight="1">
      <c r="A8" s="3">
        <v>4</v>
      </c>
      <c r="B8" s="5" t="s">
        <v>23</v>
      </c>
      <c r="C8" s="4" t="s">
        <v>24</v>
      </c>
      <c r="D8" s="5" t="s">
        <v>18</v>
      </c>
      <c r="E8" s="5">
        <v>322</v>
      </c>
      <c r="F8" s="9">
        <f t="shared" si="0"/>
        <v>45.08</v>
      </c>
      <c r="G8" s="5">
        <v>22.6</v>
      </c>
      <c r="H8" s="5">
        <v>51</v>
      </c>
      <c r="I8" s="5">
        <v>4.3</v>
      </c>
      <c r="J8" s="5">
        <v>4.5999999999999996</v>
      </c>
      <c r="K8" s="9">
        <f t="shared" si="1"/>
        <v>82.499999999999986</v>
      </c>
      <c r="L8" s="9">
        <f t="shared" si="2"/>
        <v>24.749999999999996</v>
      </c>
      <c r="M8" s="9">
        <f t="shared" si="3"/>
        <v>69.83</v>
      </c>
      <c r="N8" s="9" t="s">
        <v>68</v>
      </c>
      <c r="O8" s="12"/>
      <c r="P8" s="12"/>
    </row>
    <row r="9" spans="1:16" ht="18" customHeight="1">
      <c r="A9" s="3">
        <v>5</v>
      </c>
      <c r="B9" s="5" t="s">
        <v>25</v>
      </c>
      <c r="C9" s="4" t="s">
        <v>26</v>
      </c>
      <c r="D9" s="5" t="s">
        <v>18</v>
      </c>
      <c r="E9" s="5">
        <v>311</v>
      </c>
      <c r="F9" s="9">
        <f t="shared" si="0"/>
        <v>43.54</v>
      </c>
      <c r="G9" s="5">
        <v>25.4</v>
      </c>
      <c r="H9" s="5">
        <v>51.2</v>
      </c>
      <c r="I9" s="5">
        <v>4</v>
      </c>
      <c r="J9" s="5">
        <v>3.9</v>
      </c>
      <c r="K9" s="9">
        <f t="shared" si="1"/>
        <v>84.5</v>
      </c>
      <c r="L9" s="9">
        <f t="shared" si="2"/>
        <v>25.349999999999998</v>
      </c>
      <c r="M9" s="9">
        <f t="shared" si="3"/>
        <v>68.89</v>
      </c>
      <c r="N9" s="9" t="s">
        <v>68</v>
      </c>
      <c r="O9" s="12"/>
      <c r="P9" s="12"/>
    </row>
    <row r="10" spans="1:16" ht="18" customHeight="1">
      <c r="A10" s="3">
        <v>6</v>
      </c>
      <c r="B10" s="5" t="s">
        <v>27</v>
      </c>
      <c r="C10" s="4" t="s">
        <v>28</v>
      </c>
      <c r="D10" s="5" t="s">
        <v>18</v>
      </c>
      <c r="E10" s="5">
        <v>300</v>
      </c>
      <c r="F10" s="9">
        <f t="shared" si="0"/>
        <v>42</v>
      </c>
      <c r="G10" s="5">
        <v>26.6</v>
      </c>
      <c r="H10" s="5">
        <v>53.6</v>
      </c>
      <c r="I10" s="5">
        <v>4.3</v>
      </c>
      <c r="J10" s="5">
        <v>4.5</v>
      </c>
      <c r="K10" s="9">
        <f t="shared" si="1"/>
        <v>89</v>
      </c>
      <c r="L10" s="9">
        <f t="shared" si="2"/>
        <v>26.7</v>
      </c>
      <c r="M10" s="9">
        <f t="shared" si="3"/>
        <v>68.7</v>
      </c>
      <c r="N10" s="9" t="s">
        <v>68</v>
      </c>
      <c r="O10" s="12"/>
      <c r="P10" s="12"/>
    </row>
    <row r="11" spans="1:16" ht="18" customHeight="1">
      <c r="A11" s="3">
        <v>7</v>
      </c>
      <c r="B11" s="5" t="s">
        <v>29</v>
      </c>
      <c r="C11" s="4" t="s">
        <v>30</v>
      </c>
      <c r="D11" s="5" t="s">
        <v>18</v>
      </c>
      <c r="E11" s="5">
        <v>294</v>
      </c>
      <c r="F11" s="9">
        <f t="shared" si="0"/>
        <v>41.16</v>
      </c>
      <c r="G11" s="5">
        <v>27.6</v>
      </c>
      <c r="H11" s="5">
        <v>54.4</v>
      </c>
      <c r="I11" s="5">
        <v>4.5</v>
      </c>
      <c r="J11" s="5">
        <v>4.7</v>
      </c>
      <c r="K11" s="9">
        <f t="shared" si="1"/>
        <v>91.2</v>
      </c>
      <c r="L11" s="9">
        <f t="shared" si="2"/>
        <v>27.36</v>
      </c>
      <c r="M11" s="9">
        <f t="shared" si="3"/>
        <v>68.52</v>
      </c>
      <c r="N11" s="9" t="s">
        <v>68</v>
      </c>
      <c r="O11" s="12"/>
      <c r="P11" s="12"/>
    </row>
    <row r="12" spans="1:16" ht="18" customHeight="1">
      <c r="A12" s="3">
        <v>8</v>
      </c>
      <c r="B12" s="5" t="s">
        <v>31</v>
      </c>
      <c r="C12" s="4" t="s">
        <v>32</v>
      </c>
      <c r="D12" s="5" t="s">
        <v>18</v>
      </c>
      <c r="E12" s="5">
        <v>312</v>
      </c>
      <c r="F12" s="9">
        <f t="shared" si="0"/>
        <v>43.68</v>
      </c>
      <c r="G12" s="5">
        <v>23.2</v>
      </c>
      <c r="H12" s="5">
        <v>51.4</v>
      </c>
      <c r="I12" s="5">
        <v>3.7</v>
      </c>
      <c r="J12" s="5">
        <v>4.2</v>
      </c>
      <c r="K12" s="9">
        <f t="shared" si="1"/>
        <v>82.5</v>
      </c>
      <c r="L12" s="9">
        <f t="shared" si="2"/>
        <v>24.75</v>
      </c>
      <c r="M12" s="9">
        <f t="shared" si="3"/>
        <v>68.430000000000007</v>
      </c>
      <c r="N12" s="9" t="s">
        <v>68</v>
      </c>
      <c r="O12" s="12"/>
      <c r="P12" s="12"/>
    </row>
    <row r="13" spans="1:16" ht="18" customHeight="1">
      <c r="A13" s="3">
        <v>9</v>
      </c>
      <c r="B13" s="5" t="s">
        <v>33</v>
      </c>
      <c r="C13" s="4" t="s">
        <v>34</v>
      </c>
      <c r="D13" s="5" t="s">
        <v>18</v>
      </c>
      <c r="E13" s="5">
        <v>299</v>
      </c>
      <c r="F13" s="9">
        <f t="shared" si="0"/>
        <v>41.859999999999992</v>
      </c>
      <c r="G13" s="5">
        <v>25.4</v>
      </c>
      <c r="H13" s="5">
        <v>53</v>
      </c>
      <c r="I13" s="5">
        <v>5</v>
      </c>
      <c r="J13" s="5">
        <v>5</v>
      </c>
      <c r="K13" s="9">
        <f t="shared" si="1"/>
        <v>88.4</v>
      </c>
      <c r="L13" s="9">
        <f t="shared" si="2"/>
        <v>26.52</v>
      </c>
      <c r="M13" s="9">
        <f t="shared" si="3"/>
        <v>68.38</v>
      </c>
      <c r="N13" s="9" t="s">
        <v>68</v>
      </c>
      <c r="O13" s="12"/>
      <c r="P13" s="12"/>
    </row>
    <row r="14" spans="1:16" ht="18" customHeight="1">
      <c r="A14" s="3">
        <v>10</v>
      </c>
      <c r="B14" s="5" t="s">
        <v>35</v>
      </c>
      <c r="C14" s="4" t="s">
        <v>36</v>
      </c>
      <c r="D14" s="5" t="s">
        <v>18</v>
      </c>
      <c r="E14" s="5">
        <v>323</v>
      </c>
      <c r="F14" s="9">
        <f t="shared" si="0"/>
        <v>45.219999999999992</v>
      </c>
      <c r="G14" s="5">
        <v>20.399999999999999</v>
      </c>
      <c r="H14" s="5">
        <v>49.8</v>
      </c>
      <c r="I14" s="5">
        <v>3.3</v>
      </c>
      <c r="J14" s="5">
        <v>3.3</v>
      </c>
      <c r="K14" s="9">
        <f t="shared" si="1"/>
        <v>76.799999999999983</v>
      </c>
      <c r="L14" s="9">
        <f t="shared" si="2"/>
        <v>23.039999999999996</v>
      </c>
      <c r="M14" s="9">
        <f t="shared" si="3"/>
        <v>68.259999999999991</v>
      </c>
      <c r="N14" s="9" t="s">
        <v>68</v>
      </c>
      <c r="O14" s="12"/>
      <c r="P14" s="12"/>
    </row>
    <row r="15" spans="1:16" ht="18" customHeight="1">
      <c r="A15" s="3">
        <v>11</v>
      </c>
      <c r="B15" s="5" t="s">
        <v>37</v>
      </c>
      <c r="C15" s="4" t="s">
        <v>38</v>
      </c>
      <c r="D15" s="5" t="s">
        <v>18</v>
      </c>
      <c r="E15" s="5">
        <v>303</v>
      </c>
      <c r="F15" s="9">
        <f t="shared" si="0"/>
        <v>42.42</v>
      </c>
      <c r="G15" s="5">
        <v>25.6</v>
      </c>
      <c r="H15" s="5">
        <v>51.6</v>
      </c>
      <c r="I15" s="5">
        <v>3.7</v>
      </c>
      <c r="J15" s="5">
        <v>3.8</v>
      </c>
      <c r="K15" s="9">
        <f t="shared" si="1"/>
        <v>84.7</v>
      </c>
      <c r="L15" s="9">
        <f t="shared" si="2"/>
        <v>25.41</v>
      </c>
      <c r="M15" s="9">
        <f t="shared" si="3"/>
        <v>67.83</v>
      </c>
      <c r="N15" s="9" t="s">
        <v>68</v>
      </c>
      <c r="O15" s="12"/>
      <c r="P15" s="12"/>
    </row>
    <row r="16" spans="1:16" s="10" customFormat="1" ht="18" customHeight="1">
      <c r="A16" s="3">
        <v>12</v>
      </c>
      <c r="B16" s="2" t="s">
        <v>39</v>
      </c>
      <c r="C16" s="13" t="s">
        <v>40</v>
      </c>
      <c r="D16" s="2" t="s">
        <v>18</v>
      </c>
      <c r="E16" s="2">
        <v>312</v>
      </c>
      <c r="F16" s="14">
        <f t="shared" si="0"/>
        <v>43.68</v>
      </c>
      <c r="G16" s="2">
        <v>24</v>
      </c>
      <c r="H16" s="2">
        <v>48.8</v>
      </c>
      <c r="I16" s="2">
        <v>3</v>
      </c>
      <c r="J16" s="2">
        <v>3.7</v>
      </c>
      <c r="K16" s="14">
        <f t="shared" si="1"/>
        <v>79.5</v>
      </c>
      <c r="L16" s="14">
        <f t="shared" si="2"/>
        <v>23.849999999999998</v>
      </c>
      <c r="M16" s="14">
        <f t="shared" si="3"/>
        <v>67.53</v>
      </c>
      <c r="N16" s="9" t="s">
        <v>68</v>
      </c>
      <c r="O16" s="12"/>
      <c r="P16" s="12"/>
    </row>
    <row r="17" spans="1:16" ht="18" customHeight="1">
      <c r="A17" s="3">
        <v>13</v>
      </c>
      <c r="B17" s="5" t="s">
        <v>41</v>
      </c>
      <c r="C17" s="4" t="s">
        <v>42</v>
      </c>
      <c r="D17" s="5" t="s">
        <v>18</v>
      </c>
      <c r="E17" s="5">
        <v>295</v>
      </c>
      <c r="F17" s="9">
        <f t="shared" si="0"/>
        <v>41.3</v>
      </c>
      <c r="G17" s="5">
        <v>24.4</v>
      </c>
      <c r="H17" s="5">
        <v>52.2</v>
      </c>
      <c r="I17" s="5">
        <v>4.3</v>
      </c>
      <c r="J17" s="5">
        <v>4.5999999999999996</v>
      </c>
      <c r="K17" s="9">
        <f t="shared" si="1"/>
        <v>85.499999999999986</v>
      </c>
      <c r="L17" s="9">
        <f t="shared" si="2"/>
        <v>25.649999999999995</v>
      </c>
      <c r="M17" s="9">
        <f t="shared" si="3"/>
        <v>66.949999999999989</v>
      </c>
      <c r="N17" s="9" t="s">
        <v>68</v>
      </c>
      <c r="O17" s="12"/>
      <c r="P17" s="12"/>
    </row>
    <row r="18" spans="1:16" ht="18" customHeight="1">
      <c r="A18" s="3">
        <v>14</v>
      </c>
      <c r="B18" s="5" t="s">
        <v>43</v>
      </c>
      <c r="C18" s="4" t="s">
        <v>44</v>
      </c>
      <c r="D18" s="5" t="s">
        <v>18</v>
      </c>
      <c r="E18" s="5">
        <v>294</v>
      </c>
      <c r="F18" s="9">
        <f t="shared" si="0"/>
        <v>41.16</v>
      </c>
      <c r="G18" s="5">
        <v>25.6</v>
      </c>
      <c r="H18" s="5">
        <v>51.2</v>
      </c>
      <c r="I18" s="5">
        <v>4.3</v>
      </c>
      <c r="J18" s="5">
        <v>4.5999999999999996</v>
      </c>
      <c r="K18" s="9">
        <f t="shared" si="1"/>
        <v>85.7</v>
      </c>
      <c r="L18" s="9">
        <f t="shared" si="2"/>
        <v>25.71</v>
      </c>
      <c r="M18" s="9">
        <f t="shared" si="3"/>
        <v>66.87</v>
      </c>
      <c r="N18" s="9" t="s">
        <v>68</v>
      </c>
      <c r="O18" s="12"/>
      <c r="P18" s="12"/>
    </row>
    <row r="19" spans="1:16" ht="18" customHeight="1">
      <c r="A19" s="3">
        <v>15</v>
      </c>
      <c r="B19" s="5" t="s">
        <v>45</v>
      </c>
      <c r="C19" s="4" t="s">
        <v>46</v>
      </c>
      <c r="D19" s="5" t="s">
        <v>18</v>
      </c>
      <c r="E19" s="5">
        <v>298</v>
      </c>
      <c r="F19" s="9">
        <f t="shared" si="0"/>
        <v>41.72</v>
      </c>
      <c r="G19" s="5">
        <v>24.4</v>
      </c>
      <c r="H19" s="5">
        <v>50.8</v>
      </c>
      <c r="I19" s="5">
        <v>3.9</v>
      </c>
      <c r="J19" s="5">
        <v>4</v>
      </c>
      <c r="K19" s="9">
        <f t="shared" si="1"/>
        <v>83.1</v>
      </c>
      <c r="L19" s="9">
        <f t="shared" si="2"/>
        <v>24.929999999999996</v>
      </c>
      <c r="M19" s="9">
        <f t="shared" si="3"/>
        <v>66.649999999999991</v>
      </c>
      <c r="N19" s="9" t="s">
        <v>68</v>
      </c>
      <c r="O19" s="12"/>
      <c r="P19" s="12"/>
    </row>
    <row r="20" spans="1:16" ht="18" customHeight="1">
      <c r="A20" s="3">
        <v>16</v>
      </c>
      <c r="B20" s="5" t="s">
        <v>47</v>
      </c>
      <c r="C20" s="4" t="s">
        <v>48</v>
      </c>
      <c r="D20" s="5" t="s">
        <v>18</v>
      </c>
      <c r="E20" s="5">
        <v>288</v>
      </c>
      <c r="F20" s="9">
        <f t="shared" si="0"/>
        <v>40.32</v>
      </c>
      <c r="G20" s="5">
        <v>26.8</v>
      </c>
      <c r="H20" s="5">
        <v>51.2</v>
      </c>
      <c r="I20" s="5">
        <v>4.0999999999999996</v>
      </c>
      <c r="J20" s="5">
        <v>4.5</v>
      </c>
      <c r="K20" s="9">
        <f t="shared" si="1"/>
        <v>86.6</v>
      </c>
      <c r="L20" s="9">
        <f t="shared" si="2"/>
        <v>25.979999999999997</v>
      </c>
      <c r="M20" s="9">
        <f t="shared" si="3"/>
        <v>66.3</v>
      </c>
      <c r="N20" s="9" t="s">
        <v>68</v>
      </c>
      <c r="O20" s="12"/>
      <c r="P20" s="12"/>
    </row>
    <row r="21" spans="1:16" ht="18" customHeight="1">
      <c r="A21" s="3">
        <v>17</v>
      </c>
      <c r="B21" s="5" t="s">
        <v>51</v>
      </c>
      <c r="C21" s="4" t="s">
        <v>52</v>
      </c>
      <c r="D21" s="5" t="s">
        <v>18</v>
      </c>
      <c r="E21" s="5">
        <v>293</v>
      </c>
      <c r="F21" s="9">
        <f t="shared" si="0"/>
        <v>41.019999999999996</v>
      </c>
      <c r="G21" s="5">
        <v>24.6</v>
      </c>
      <c r="H21" s="5">
        <v>50.6</v>
      </c>
      <c r="I21" s="5">
        <v>3.9</v>
      </c>
      <c r="J21" s="5">
        <v>4.2</v>
      </c>
      <c r="K21" s="9">
        <f t="shared" si="1"/>
        <v>83.300000000000011</v>
      </c>
      <c r="L21" s="9">
        <f t="shared" si="2"/>
        <v>24.990000000000002</v>
      </c>
      <c r="M21" s="9">
        <f t="shared" si="3"/>
        <v>66.009999999999991</v>
      </c>
      <c r="N21" s="9" t="s">
        <v>68</v>
      </c>
      <c r="O21" s="12"/>
      <c r="P21" s="12"/>
    </row>
    <row r="22" spans="1:16" ht="18" customHeight="1">
      <c r="A22" s="3">
        <v>18</v>
      </c>
      <c r="B22" s="5" t="s">
        <v>49</v>
      </c>
      <c r="C22" s="4" t="s">
        <v>50</v>
      </c>
      <c r="D22" s="5" t="s">
        <v>18</v>
      </c>
      <c r="E22" s="5">
        <v>287</v>
      </c>
      <c r="F22" s="9">
        <f t="shared" si="0"/>
        <v>40.18</v>
      </c>
      <c r="G22" s="5">
        <v>27.6</v>
      </c>
      <c r="H22" s="5">
        <v>50.6</v>
      </c>
      <c r="I22" s="5">
        <v>3.8</v>
      </c>
      <c r="J22" s="5">
        <v>4.0999999999999996</v>
      </c>
      <c r="K22" s="9">
        <f t="shared" si="1"/>
        <v>86.1</v>
      </c>
      <c r="L22" s="9">
        <f t="shared" si="2"/>
        <v>25.83</v>
      </c>
      <c r="M22" s="9">
        <f t="shared" si="3"/>
        <v>66.009999999999991</v>
      </c>
      <c r="N22" s="9" t="s">
        <v>68</v>
      </c>
      <c r="O22" s="12"/>
      <c r="P22" s="12"/>
    </row>
    <row r="23" spans="1:16" ht="18" customHeight="1">
      <c r="A23" s="3">
        <v>19</v>
      </c>
      <c r="B23" s="5" t="s">
        <v>53</v>
      </c>
      <c r="C23" s="4" t="s">
        <v>54</v>
      </c>
      <c r="D23" s="5" t="s">
        <v>18</v>
      </c>
      <c r="E23" s="5">
        <v>291</v>
      </c>
      <c r="F23" s="9">
        <f t="shared" si="0"/>
        <v>40.74</v>
      </c>
      <c r="G23" s="5">
        <v>27</v>
      </c>
      <c r="H23" s="5">
        <v>48.8</v>
      </c>
      <c r="I23" s="5">
        <v>3.9</v>
      </c>
      <c r="J23" s="5">
        <v>4.2</v>
      </c>
      <c r="K23" s="9">
        <f t="shared" si="1"/>
        <v>83.9</v>
      </c>
      <c r="L23" s="9">
        <f t="shared" si="2"/>
        <v>25.17</v>
      </c>
      <c r="M23" s="9">
        <f t="shared" si="3"/>
        <v>65.91</v>
      </c>
      <c r="N23" s="9" t="s">
        <v>68</v>
      </c>
      <c r="O23" s="12"/>
      <c r="P23" s="12"/>
    </row>
    <row r="24" spans="1:16" ht="18" customHeight="1">
      <c r="A24" s="3">
        <v>20</v>
      </c>
      <c r="B24" s="5" t="s">
        <v>55</v>
      </c>
      <c r="C24" s="4" t="s">
        <v>56</v>
      </c>
      <c r="D24" s="5" t="s">
        <v>18</v>
      </c>
      <c r="E24" s="5">
        <v>290</v>
      </c>
      <c r="F24" s="9">
        <f t="shared" si="0"/>
        <v>40.599999999999994</v>
      </c>
      <c r="G24" s="5">
        <v>22.8</v>
      </c>
      <c r="H24" s="5">
        <v>52</v>
      </c>
      <c r="I24" s="5">
        <v>4.2</v>
      </c>
      <c r="J24" s="5">
        <v>4.7</v>
      </c>
      <c r="K24" s="9">
        <f t="shared" si="1"/>
        <v>83.7</v>
      </c>
      <c r="L24" s="9">
        <f t="shared" si="2"/>
        <v>25.11</v>
      </c>
      <c r="M24" s="9">
        <f t="shared" si="3"/>
        <v>65.709999999999994</v>
      </c>
      <c r="N24" s="9" t="s">
        <v>68</v>
      </c>
      <c r="O24" s="12"/>
      <c r="P24" s="12"/>
    </row>
    <row r="25" spans="1:16" ht="18" customHeight="1">
      <c r="A25" s="3">
        <v>21</v>
      </c>
      <c r="B25" s="5" t="s">
        <v>57</v>
      </c>
      <c r="C25" s="4" t="s">
        <v>58</v>
      </c>
      <c r="D25" s="5" t="s">
        <v>18</v>
      </c>
      <c r="E25" s="5">
        <v>286</v>
      </c>
      <c r="F25" s="9">
        <f t="shared" si="0"/>
        <v>40.04</v>
      </c>
      <c r="G25" s="5">
        <v>24.4</v>
      </c>
      <c r="H25" s="5">
        <v>51.2</v>
      </c>
      <c r="I25" s="5">
        <v>4.3</v>
      </c>
      <c r="J25" s="5">
        <v>4.7</v>
      </c>
      <c r="K25" s="9">
        <f t="shared" si="1"/>
        <v>84.6</v>
      </c>
      <c r="L25" s="9">
        <f t="shared" si="2"/>
        <v>25.38</v>
      </c>
      <c r="M25" s="9">
        <f t="shared" si="3"/>
        <v>65.42</v>
      </c>
      <c r="N25" s="9" t="s">
        <v>68</v>
      </c>
      <c r="O25" s="12"/>
      <c r="P25" s="12"/>
    </row>
    <row r="26" spans="1:16" ht="18" customHeight="1">
      <c r="A26" s="3">
        <v>22</v>
      </c>
      <c r="B26" s="5" t="s">
        <v>59</v>
      </c>
      <c r="C26" s="4" t="s">
        <v>60</v>
      </c>
      <c r="D26" s="5" t="s">
        <v>18</v>
      </c>
      <c r="E26" s="5">
        <v>281</v>
      </c>
      <c r="F26" s="9">
        <f t="shared" si="0"/>
        <v>39.339999999999996</v>
      </c>
      <c r="G26" s="5">
        <v>25.2</v>
      </c>
      <c r="H26" s="5">
        <v>53.4</v>
      </c>
      <c r="I26" s="5">
        <v>3.5</v>
      </c>
      <c r="J26" s="5">
        <v>4.0999999999999996</v>
      </c>
      <c r="K26" s="9">
        <f t="shared" si="1"/>
        <v>86.199999999999989</v>
      </c>
      <c r="L26" s="9">
        <f t="shared" si="2"/>
        <v>25.859999999999996</v>
      </c>
      <c r="M26" s="9">
        <f t="shared" si="3"/>
        <v>65.199999999999989</v>
      </c>
      <c r="N26" s="9" t="s">
        <v>68</v>
      </c>
      <c r="O26" s="12"/>
      <c r="P26" s="12"/>
    </row>
    <row r="27" spans="1:16" ht="18" customHeight="1">
      <c r="A27" s="3">
        <v>23</v>
      </c>
      <c r="B27" s="5" t="s">
        <v>61</v>
      </c>
      <c r="C27" s="4" t="s">
        <v>62</v>
      </c>
      <c r="D27" s="5" t="s">
        <v>18</v>
      </c>
      <c r="E27" s="5">
        <v>284</v>
      </c>
      <c r="F27" s="9">
        <f t="shared" si="0"/>
        <v>39.76</v>
      </c>
      <c r="G27" s="5">
        <v>24.4</v>
      </c>
      <c r="H27" s="5">
        <v>51.4</v>
      </c>
      <c r="I27" s="5">
        <v>3.6</v>
      </c>
      <c r="J27" s="5">
        <v>3.9</v>
      </c>
      <c r="K27" s="9">
        <f t="shared" si="1"/>
        <v>83.3</v>
      </c>
      <c r="L27" s="9">
        <f t="shared" si="2"/>
        <v>24.99</v>
      </c>
      <c r="M27" s="9">
        <f t="shared" si="3"/>
        <v>64.75</v>
      </c>
      <c r="N27" s="9" t="s">
        <v>68</v>
      </c>
      <c r="O27" s="12"/>
      <c r="P27" s="12"/>
    </row>
    <row r="28" spans="1:16" ht="18" customHeight="1">
      <c r="A28" s="3">
        <v>24</v>
      </c>
      <c r="B28" s="5" t="s">
        <v>63</v>
      </c>
      <c r="C28" s="4" t="s">
        <v>64</v>
      </c>
      <c r="D28" s="5" t="s">
        <v>18</v>
      </c>
      <c r="E28" s="5">
        <v>284</v>
      </c>
      <c r="F28" s="9">
        <f t="shared" si="0"/>
        <v>39.76</v>
      </c>
      <c r="G28" s="5">
        <v>22.2</v>
      </c>
      <c r="H28" s="5">
        <v>49.8</v>
      </c>
      <c r="I28" s="5">
        <v>3.2</v>
      </c>
      <c r="J28" s="5">
        <v>4.0999999999999996</v>
      </c>
      <c r="K28" s="9">
        <f t="shared" si="1"/>
        <v>79.3</v>
      </c>
      <c r="L28" s="9">
        <f t="shared" si="2"/>
        <v>23.79</v>
      </c>
      <c r="M28" s="9">
        <f t="shared" si="3"/>
        <v>63.55</v>
      </c>
      <c r="N28" s="9" t="s">
        <v>68</v>
      </c>
      <c r="O28" s="12"/>
      <c r="P28" s="12"/>
    </row>
    <row r="29" spans="1:16" ht="18" customHeight="1">
      <c r="A29" s="3">
        <v>25</v>
      </c>
      <c r="B29" s="5" t="s">
        <v>65</v>
      </c>
      <c r="C29" s="4" t="s">
        <v>66</v>
      </c>
      <c r="D29" s="5" t="s">
        <v>18</v>
      </c>
      <c r="E29" s="5">
        <v>281</v>
      </c>
      <c r="F29" s="9">
        <f t="shared" si="0"/>
        <v>39.339999999999996</v>
      </c>
      <c r="G29" s="5">
        <v>17.399999999999999</v>
      </c>
      <c r="H29" s="5">
        <v>50.4</v>
      </c>
      <c r="I29" s="5">
        <v>3.5</v>
      </c>
      <c r="J29" s="5">
        <v>3.6</v>
      </c>
      <c r="K29" s="9">
        <f t="shared" si="1"/>
        <v>74.899999999999991</v>
      </c>
      <c r="L29" s="9">
        <f t="shared" si="2"/>
        <v>22.469999999999995</v>
      </c>
      <c r="M29" s="9">
        <f t="shared" si="3"/>
        <v>61.809999999999988</v>
      </c>
      <c r="N29" s="9" t="s">
        <v>68</v>
      </c>
      <c r="O29" s="12"/>
      <c r="P29" s="12"/>
    </row>
    <row r="30" spans="1:16" ht="33" customHeight="1">
      <c r="A30" s="19" t="s">
        <v>15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</sheetData>
  <sortState ref="A5:Q29">
    <sortCondition descending="1" ref="M5:M29"/>
  </sortState>
  <mergeCells count="11">
    <mergeCell ref="A1:N1"/>
    <mergeCell ref="A2:N2"/>
    <mergeCell ref="E3:F3"/>
    <mergeCell ref="G3:L3"/>
    <mergeCell ref="A30:N30"/>
    <mergeCell ref="A3:A4"/>
    <mergeCell ref="B3:B4"/>
    <mergeCell ref="C3:C4"/>
    <mergeCell ref="D3:D4"/>
    <mergeCell ref="M3:M4"/>
    <mergeCell ref="N3:N4"/>
  </mergeCells>
  <phoneticPr fontId="7" type="noConversion"/>
  <pageMargins left="0.59055118110236204" right="0.59055118110236204" top="0.59055118110236204" bottom="0.59055118110236204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全日制成绩公布</vt:lpstr>
      <vt:lpstr>全日制成绩公布!Print_Titles</vt:lpstr>
    </vt:vector>
  </TitlesOfParts>
  <Company>番茄花园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Lenovo</cp:lastModifiedBy>
  <cp:lastPrinted>2020-05-02T07:34:00Z</cp:lastPrinted>
  <dcterms:created xsi:type="dcterms:W3CDTF">2008-04-16T08:15:00Z</dcterms:created>
  <dcterms:modified xsi:type="dcterms:W3CDTF">2022-04-07T06:57:21Z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1C74C9C7E53D43CAA26DDB00544C1A53</vt:lpwstr>
  </property>
</Properties>
</file>